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fobuainin\Desktop\النهائي\"/>
    </mc:Choice>
  </mc:AlternateContent>
  <xr:revisionPtr revIDLastSave="0" documentId="13_ncr:1_{6B36C408-D950-4C77-A943-FE46C203B1FF}" xr6:coauthVersionLast="47" xr6:coauthVersionMax="47" xr10:uidLastSave="{00000000-0000-0000-0000-000000000000}"/>
  <bookViews>
    <workbookView xWindow="6210" yWindow="1800" windowWidth="21585" windowHeight="11070" tabRatio="989" activeTab="25" xr2:uid="{00000000-000D-0000-FFFF-FFFF00000000}"/>
  </bookViews>
  <sheets>
    <sheet name="Sheet1 " sheetId="75" r:id="rId1"/>
    <sheet name="Frst" sheetId="40" r:id="rId2"/>
    <sheet name="Preface" sheetId="41" r:id="rId3"/>
    <sheet name="Index" sheetId="73" r:id="rId4"/>
    <sheet name="Introduction" sheetId="43" r:id="rId5"/>
    <sheet name="Data" sheetId="47" r:id="rId6"/>
    <sheet name="Concepts" sheetId="48" r:id="rId7"/>
    <sheet name="CH1" sheetId="3" r:id="rId8"/>
    <sheet name="1" sheetId="6" r:id="rId9"/>
    <sheet name="2" sheetId="7" r:id="rId10"/>
    <sheet name="3" sheetId="1" r:id="rId11"/>
    <sheet name="CH2" sheetId="44" r:id="rId12"/>
    <sheet name="4" sheetId="4" r:id="rId13"/>
    <sheet name="5" sheetId="5" r:id="rId14"/>
    <sheet name="6" sheetId="9" r:id="rId15"/>
    <sheet name="7" sheetId="11" r:id="rId16"/>
    <sheet name="8" sheetId="8" r:id="rId17"/>
    <sheet name="9" sheetId="12" r:id="rId18"/>
    <sheet name="10" sheetId="13" r:id="rId19"/>
    <sheet name="11" sheetId="14" r:id="rId20"/>
    <sheet name="12" sheetId="15" r:id="rId21"/>
    <sheet name="13" sheetId="16" r:id="rId22"/>
    <sheet name="14" sheetId="17" r:id="rId23"/>
    <sheet name="CH3" sheetId="45" r:id="rId24"/>
    <sheet name="15" sheetId="18" r:id="rId25"/>
    <sheet name="16" sheetId="19" r:id="rId26"/>
    <sheet name="17" sheetId="20" r:id="rId27"/>
    <sheet name="18" sheetId="21" r:id="rId28"/>
    <sheet name="19" sheetId="22" r:id="rId29"/>
    <sheet name="20" sheetId="23" r:id="rId30"/>
    <sheet name="21" sheetId="24" r:id="rId31"/>
    <sheet name="22" sheetId="25" r:id="rId32"/>
    <sheet name="23" sheetId="26" r:id="rId33"/>
    <sheet name="24" sheetId="27" r:id="rId34"/>
    <sheet name="25" sheetId="28" r:id="rId35"/>
    <sheet name="CH4" sheetId="46" r:id="rId36"/>
    <sheet name="26" sheetId="29" r:id="rId37"/>
    <sheet name="27" sheetId="30" r:id="rId38"/>
    <sheet name="28" sheetId="31" r:id="rId39"/>
    <sheet name="29" sheetId="32" r:id="rId40"/>
    <sheet name="30" sheetId="33" r:id="rId41"/>
    <sheet name="31" sheetId="34" r:id="rId42"/>
    <sheet name="32" sheetId="35" r:id="rId43"/>
    <sheet name="33" sheetId="36" r:id="rId44"/>
    <sheet name="34" sheetId="37" r:id="rId45"/>
    <sheet name="35" sheetId="38" r:id="rId46"/>
    <sheet name="36" sheetId="39" r:id="rId47"/>
    <sheet name="Sheet1" sheetId="76" r:id="rId48"/>
  </sheets>
  <definedNames>
    <definedName name="_xlnm.Print_Area" localSheetId="8">'1'!$A$1:$J$18</definedName>
    <definedName name="_xlnm.Print_Area" localSheetId="18">'10'!$A$1:$M$21</definedName>
    <definedName name="_xlnm.Print_Area" localSheetId="19">'11'!$A$1:$M$45</definedName>
    <definedName name="_xlnm.Print_Area" localSheetId="20">'12'!$A$1:$K$17</definedName>
    <definedName name="_xlnm.Print_Area" localSheetId="21">'13'!$A$1:$K$22</definedName>
    <definedName name="_xlnm.Print_Area" localSheetId="22">'14'!$A$1:$K$47</definedName>
    <definedName name="_xlnm.Print_Area" localSheetId="24">'15'!$A$1:$M$44</definedName>
    <definedName name="_xlnm.Print_Area" localSheetId="25">'16'!$A$1:$J$44</definedName>
    <definedName name="_xlnm.Print_Area" localSheetId="26">'17'!$A$1:$J$18</definedName>
    <definedName name="_xlnm.Print_Area" localSheetId="27">'18'!$A$1:$L$43</definedName>
    <definedName name="_xlnm.Print_Area" localSheetId="28">'19'!$A$1:$O$43</definedName>
    <definedName name="_xlnm.Print_Area" localSheetId="9">'2'!$A$1:$J$23</definedName>
    <definedName name="_xlnm.Print_Area" localSheetId="29">'20'!$A$1:$M$16</definedName>
    <definedName name="_xlnm.Print_Area" localSheetId="30">'21'!$A$1:$M$21</definedName>
    <definedName name="_xlnm.Print_Area" localSheetId="31">'22'!$A$1:$M$46</definedName>
    <definedName name="_xlnm.Print_Area" localSheetId="32">'23'!$A$1:$K$17</definedName>
    <definedName name="_xlnm.Print_Area" localSheetId="33">'24'!$A$1:$K$22</definedName>
    <definedName name="_xlnm.Print_Area" localSheetId="34">'25'!$A$1:$K$47</definedName>
    <definedName name="_xlnm.Print_Area" localSheetId="36">'26'!$A$1:$M$44</definedName>
    <definedName name="_xlnm.Print_Area" localSheetId="37">'27'!$A$1:$J$44</definedName>
    <definedName name="_xlnm.Print_Area" localSheetId="38">'28'!$A$1:$J$18</definedName>
    <definedName name="_xlnm.Print_Area" localSheetId="39">'29'!$A$1:$L$43</definedName>
    <definedName name="_xlnm.Print_Area" localSheetId="10">'3'!$A$1:$J$48</definedName>
    <definedName name="_xlnm.Print_Area" localSheetId="40">'30'!$A$1:$O$43</definedName>
    <definedName name="_xlnm.Print_Area" localSheetId="41">'31'!$A$1:$M$16</definedName>
    <definedName name="_xlnm.Print_Area" localSheetId="42">'32'!$A$1:$M$21</definedName>
    <definedName name="_xlnm.Print_Area" localSheetId="43">'33'!$A$1:$M$46</definedName>
    <definedName name="_xlnm.Print_Area" localSheetId="44">'34'!$A$1:$K$17</definedName>
    <definedName name="_xlnm.Print_Area" localSheetId="45">'35'!$A$1:$K$22</definedName>
    <definedName name="_xlnm.Print_Area" localSheetId="46">'36'!$A$1:$K$47</definedName>
    <definedName name="_xlnm.Print_Area" localSheetId="12">'4'!$A$1:$M$43</definedName>
    <definedName name="_xlnm.Print_Area" localSheetId="13">'5'!$A$1:$J$43</definedName>
    <definedName name="_xlnm.Print_Area" localSheetId="14">'6'!$A$1:$J$18</definedName>
    <definedName name="_xlnm.Print_Area" localSheetId="15">'7'!$A$1:$L$42</definedName>
    <definedName name="_xlnm.Print_Area" localSheetId="16">'8'!$A$1:$O$42</definedName>
    <definedName name="_xlnm.Print_Area" localSheetId="17">'9'!$A$1:$M$16</definedName>
    <definedName name="_xlnm.Print_Area" localSheetId="7">'CH1'!$A$1:$A$21</definedName>
    <definedName name="_xlnm.Print_Area" localSheetId="11">'CH2'!$A$1:$A$22</definedName>
    <definedName name="_xlnm.Print_Area" localSheetId="23">'CH3'!$A$1:$A$22</definedName>
    <definedName name="_xlnm.Print_Area" localSheetId="35">'CH4'!$A$1:$A$19</definedName>
    <definedName name="_xlnm.Print_Area" localSheetId="6">Concepts!$A$1:$E$83</definedName>
    <definedName name="_xlnm.Print_Area" localSheetId="5">Data!$A$1:$E$9</definedName>
    <definedName name="_xlnm.Print_Area" localSheetId="1">Frst!$A$1:$D$24</definedName>
    <definedName name="_xlnm.Print_Area" localSheetId="3">Index!$A$1:$E$48</definedName>
    <definedName name="_xlnm.Print_Area" localSheetId="4">Introduction!$A$1:$E$25</definedName>
    <definedName name="_xlnm.Print_Area" localSheetId="2">Preface!$A$1:$E$13</definedName>
    <definedName name="_xlnm.Print_Area" localSheetId="0">'Sheet1 '!$A$1:$O$60</definedName>
    <definedName name="_xlnm.Print_Titles" localSheetId="28">'19'!$7:$7</definedName>
    <definedName name="_xlnm.Print_Titles" localSheetId="31">'22'!$9:$10</definedName>
    <definedName name="_xlnm.Print_Titles" localSheetId="10">'3'!$N:$N,'3'!$1:$12</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8" l="1"/>
  <c r="D22" i="1"/>
  <c r="D23" i="1"/>
  <c r="C22" i="1"/>
  <c r="C23" i="1"/>
  <c r="E23" i="4" l="1"/>
  <c r="F23" i="4"/>
  <c r="C21" i="1" l="1"/>
  <c r="D21" i="1"/>
  <c r="C46" i="28" l="1"/>
  <c r="D46" i="28"/>
  <c r="I35" i="36"/>
  <c r="F35" i="36"/>
  <c r="I35" i="25"/>
  <c r="F35" i="25"/>
  <c r="C32" i="33"/>
  <c r="C32" i="22"/>
  <c r="C32" i="32"/>
  <c r="J43" i="32"/>
  <c r="J43" i="21"/>
  <c r="C32" i="21"/>
  <c r="F33" i="30"/>
  <c r="C33" i="30"/>
  <c r="F33" i="19"/>
  <c r="C33" i="19"/>
  <c r="D33" i="29"/>
  <c r="E33" i="29"/>
  <c r="F33" i="29"/>
  <c r="I33" i="29"/>
  <c r="I33" i="18"/>
  <c r="F33" i="18"/>
  <c r="E33" i="18"/>
  <c r="D33" i="18"/>
  <c r="C46" i="17"/>
  <c r="D46" i="17"/>
  <c r="I34" i="14"/>
  <c r="C31" i="8"/>
  <c r="C33" i="29" l="1"/>
  <c r="C33" i="18"/>
  <c r="C31" i="11"/>
  <c r="C32" i="5"/>
  <c r="F32" i="5"/>
  <c r="I32" i="4"/>
  <c r="F32" i="4"/>
  <c r="E32" i="4"/>
  <c r="D32" i="4"/>
  <c r="C16" i="15"/>
  <c r="D16" i="15"/>
  <c r="C21" i="16"/>
  <c r="D21" i="16"/>
  <c r="C21" i="27"/>
  <c r="D21" i="27"/>
  <c r="C16" i="26"/>
  <c r="D16" i="26"/>
  <c r="C46" i="39"/>
  <c r="D46" i="39"/>
  <c r="C16" i="37"/>
  <c r="D16" i="37"/>
  <c r="C21" i="38"/>
  <c r="D21" i="38"/>
  <c r="H16" i="12"/>
  <c r="C36" i="1"/>
  <c r="D36" i="1"/>
  <c r="C37" i="1"/>
  <c r="D37" i="1"/>
  <c r="C38" i="1"/>
  <c r="D38" i="1"/>
  <c r="C39" i="1"/>
  <c r="D39" i="1"/>
  <c r="C40" i="1"/>
  <c r="D40" i="1"/>
  <c r="C41" i="1"/>
  <c r="D41" i="1"/>
  <c r="C42" i="1"/>
  <c r="D42" i="1"/>
  <c r="C43" i="1"/>
  <c r="D43" i="1"/>
  <c r="C44" i="1"/>
  <c r="D44" i="1"/>
  <c r="C45" i="1"/>
  <c r="D45" i="1"/>
  <c r="C46" i="1"/>
  <c r="D46" i="1"/>
  <c r="C47" i="1"/>
  <c r="D47" i="1"/>
  <c r="H48" i="1"/>
  <c r="C32" i="4" l="1"/>
  <c r="E46" i="36"/>
  <c r="G46" i="36"/>
  <c r="F13" i="36"/>
  <c r="F14" i="36"/>
  <c r="F15" i="36"/>
  <c r="F16" i="36"/>
  <c r="F17" i="36"/>
  <c r="F18" i="36"/>
  <c r="F19" i="36"/>
  <c r="F20" i="36"/>
  <c r="F21" i="36"/>
  <c r="F22" i="36"/>
  <c r="F23" i="36"/>
  <c r="F24" i="36"/>
  <c r="F25" i="36"/>
  <c r="F26" i="36"/>
  <c r="F27" i="36"/>
  <c r="F28" i="36"/>
  <c r="F29" i="36"/>
  <c r="F30" i="36"/>
  <c r="F31" i="36"/>
  <c r="F32" i="36"/>
  <c r="F33" i="36"/>
  <c r="F34" i="36"/>
  <c r="F36" i="36"/>
  <c r="F37" i="36"/>
  <c r="F38" i="36"/>
  <c r="F39" i="36"/>
  <c r="F40" i="36"/>
  <c r="F41" i="36"/>
  <c r="F42" i="36"/>
  <c r="F43" i="36"/>
  <c r="F44" i="36"/>
  <c r="F45" i="36"/>
  <c r="F12" i="36"/>
  <c r="F11" i="36"/>
  <c r="I13" i="36"/>
  <c r="I14" i="36"/>
  <c r="I15" i="36"/>
  <c r="I16" i="36"/>
  <c r="I17" i="36"/>
  <c r="I18" i="36"/>
  <c r="I19" i="36"/>
  <c r="I20" i="36"/>
  <c r="I21" i="36"/>
  <c r="I22" i="36"/>
  <c r="I23" i="36"/>
  <c r="I24" i="36"/>
  <c r="I25" i="36"/>
  <c r="I26" i="36"/>
  <c r="I27" i="36"/>
  <c r="I28" i="36"/>
  <c r="I29" i="36"/>
  <c r="I30" i="36"/>
  <c r="I31" i="36"/>
  <c r="I32" i="36"/>
  <c r="I33" i="36"/>
  <c r="I34" i="36"/>
  <c r="I36" i="36"/>
  <c r="I37" i="36"/>
  <c r="I38" i="36"/>
  <c r="I39" i="36"/>
  <c r="I40" i="36"/>
  <c r="I41" i="36"/>
  <c r="I42" i="36"/>
  <c r="I43" i="36"/>
  <c r="I44" i="36"/>
  <c r="I45" i="36"/>
  <c r="I12" i="36"/>
  <c r="I11" i="36"/>
  <c r="F13" i="35"/>
  <c r="F14" i="35"/>
  <c r="F15" i="35"/>
  <c r="F16" i="35"/>
  <c r="F17" i="35"/>
  <c r="F18" i="35"/>
  <c r="F19" i="35"/>
  <c r="F20" i="35"/>
  <c r="F12" i="35"/>
  <c r="F11" i="35"/>
  <c r="I13" i="35"/>
  <c r="I14" i="35"/>
  <c r="I15" i="35"/>
  <c r="I16" i="35"/>
  <c r="I17" i="35"/>
  <c r="I18" i="35"/>
  <c r="I19" i="35"/>
  <c r="I20" i="35"/>
  <c r="I12" i="35"/>
  <c r="I11" i="35"/>
  <c r="F13" i="34"/>
  <c r="F14" i="34"/>
  <c r="F15" i="34"/>
  <c r="F12" i="34"/>
  <c r="F11" i="34"/>
  <c r="C16" i="34"/>
  <c r="D16" i="34"/>
  <c r="E16" i="34"/>
  <c r="G16" i="34"/>
  <c r="H16" i="34"/>
  <c r="K16" i="34"/>
  <c r="I13" i="34"/>
  <c r="I14" i="34"/>
  <c r="I15" i="34"/>
  <c r="I12" i="34"/>
  <c r="I11" i="34"/>
  <c r="D43" i="33"/>
  <c r="E43" i="33"/>
  <c r="F43" i="33"/>
  <c r="G43" i="33"/>
  <c r="H43" i="33"/>
  <c r="I43" i="33"/>
  <c r="J43" i="33"/>
  <c r="K43" i="33"/>
  <c r="L43" i="33"/>
  <c r="M43" i="33"/>
  <c r="C10" i="33"/>
  <c r="C11" i="33"/>
  <c r="C12" i="33"/>
  <c r="C13" i="33"/>
  <c r="C14" i="33"/>
  <c r="C15" i="33"/>
  <c r="C16" i="33"/>
  <c r="C17" i="33"/>
  <c r="C18" i="33"/>
  <c r="C19" i="33"/>
  <c r="C20" i="33"/>
  <c r="C21" i="33"/>
  <c r="C22" i="33"/>
  <c r="C23" i="33"/>
  <c r="C24" i="33"/>
  <c r="C25" i="33"/>
  <c r="C26" i="33"/>
  <c r="C27" i="33"/>
  <c r="C28" i="33"/>
  <c r="C29" i="33"/>
  <c r="C30" i="33"/>
  <c r="C31" i="33"/>
  <c r="C33" i="33"/>
  <c r="C34" i="33"/>
  <c r="C35" i="33"/>
  <c r="C36" i="33"/>
  <c r="C37" i="33"/>
  <c r="C38" i="33"/>
  <c r="C39" i="33"/>
  <c r="C40" i="33"/>
  <c r="C41" i="33"/>
  <c r="C42" i="33"/>
  <c r="C9" i="33"/>
  <c r="C8" i="33"/>
  <c r="D43" i="32"/>
  <c r="E43" i="32"/>
  <c r="F43" i="32"/>
  <c r="G43" i="32"/>
  <c r="H43" i="32"/>
  <c r="I43" i="32"/>
  <c r="C10" i="32"/>
  <c r="C11" i="32"/>
  <c r="C12" i="32"/>
  <c r="C13" i="32"/>
  <c r="C14" i="32"/>
  <c r="C15" i="32"/>
  <c r="C16" i="32"/>
  <c r="C17" i="32"/>
  <c r="C18" i="32"/>
  <c r="C19" i="32"/>
  <c r="C20" i="32"/>
  <c r="C21" i="32"/>
  <c r="C22" i="32"/>
  <c r="C23" i="32"/>
  <c r="C24" i="32"/>
  <c r="C25" i="32"/>
  <c r="C26" i="32"/>
  <c r="C27" i="32"/>
  <c r="C28" i="32"/>
  <c r="C29" i="32"/>
  <c r="C30" i="32"/>
  <c r="C31" i="32"/>
  <c r="C33" i="32"/>
  <c r="C34" i="32"/>
  <c r="C35" i="32"/>
  <c r="C36" i="32"/>
  <c r="C37" i="32"/>
  <c r="C38" i="32"/>
  <c r="C39" i="32"/>
  <c r="C40" i="32"/>
  <c r="C41" i="32"/>
  <c r="C42" i="32"/>
  <c r="C9" i="32"/>
  <c r="C8" i="32"/>
  <c r="C11" i="31"/>
  <c r="C12" i="31"/>
  <c r="C13" i="31"/>
  <c r="C14" i="31"/>
  <c r="C15" i="31"/>
  <c r="C16" i="31"/>
  <c r="C17" i="31"/>
  <c r="C10" i="31"/>
  <c r="C9" i="31"/>
  <c r="F11" i="31"/>
  <c r="F12" i="31"/>
  <c r="F13" i="31"/>
  <c r="F14" i="31"/>
  <c r="F15" i="31"/>
  <c r="F16" i="31"/>
  <c r="F17" i="31"/>
  <c r="F10" i="31"/>
  <c r="F9" i="31"/>
  <c r="C11" i="30"/>
  <c r="C12" i="30"/>
  <c r="C13" i="30"/>
  <c r="C14" i="30"/>
  <c r="C15" i="30"/>
  <c r="C16" i="30"/>
  <c r="C17" i="30"/>
  <c r="C18" i="30"/>
  <c r="C19" i="30"/>
  <c r="C20" i="30"/>
  <c r="C21" i="30"/>
  <c r="C22" i="30"/>
  <c r="C23" i="30"/>
  <c r="C24" i="30"/>
  <c r="C25" i="30"/>
  <c r="C26" i="30"/>
  <c r="C27" i="30"/>
  <c r="C28" i="30"/>
  <c r="C29" i="30"/>
  <c r="C30" i="30"/>
  <c r="C31" i="30"/>
  <c r="C32" i="30"/>
  <c r="C34" i="30"/>
  <c r="C35" i="30"/>
  <c r="C36" i="30"/>
  <c r="C37" i="30"/>
  <c r="C38" i="30"/>
  <c r="C39" i="30"/>
  <c r="C40" i="30"/>
  <c r="C41" i="30"/>
  <c r="C42" i="30"/>
  <c r="C43" i="30"/>
  <c r="C10" i="30"/>
  <c r="C9" i="30"/>
  <c r="F11" i="30"/>
  <c r="F12" i="30"/>
  <c r="F13" i="30"/>
  <c r="F14" i="30"/>
  <c r="F15" i="30"/>
  <c r="F16" i="30"/>
  <c r="F17" i="30"/>
  <c r="F18" i="30"/>
  <c r="F19" i="30"/>
  <c r="F20" i="30"/>
  <c r="F21" i="30"/>
  <c r="F22" i="30"/>
  <c r="F23" i="30"/>
  <c r="F24" i="30"/>
  <c r="F25" i="30"/>
  <c r="F26" i="30"/>
  <c r="F27" i="30"/>
  <c r="F28" i="30"/>
  <c r="F29" i="30"/>
  <c r="F30" i="30"/>
  <c r="F31" i="30"/>
  <c r="F32" i="30"/>
  <c r="F34" i="30"/>
  <c r="F35" i="30"/>
  <c r="F36" i="30"/>
  <c r="F37" i="30"/>
  <c r="F38" i="30"/>
  <c r="F39" i="30"/>
  <c r="F40" i="30"/>
  <c r="F41" i="30"/>
  <c r="F42" i="30"/>
  <c r="F43" i="30"/>
  <c r="F10" i="30"/>
  <c r="F9" i="30"/>
  <c r="D10" i="29"/>
  <c r="D11" i="29"/>
  <c r="D12" i="29"/>
  <c r="D13" i="29"/>
  <c r="D14" i="29"/>
  <c r="D15" i="29"/>
  <c r="D16" i="29"/>
  <c r="D17" i="29"/>
  <c r="D18" i="29"/>
  <c r="D19" i="29"/>
  <c r="D20" i="29"/>
  <c r="D21" i="29"/>
  <c r="D22" i="29"/>
  <c r="D23" i="29"/>
  <c r="D24" i="29"/>
  <c r="D25" i="29"/>
  <c r="D26" i="29"/>
  <c r="D27" i="29"/>
  <c r="D28" i="29"/>
  <c r="D29" i="29"/>
  <c r="D30" i="29"/>
  <c r="D31" i="29"/>
  <c r="D32" i="29"/>
  <c r="D34" i="29"/>
  <c r="D35" i="29"/>
  <c r="D36" i="29"/>
  <c r="D37" i="29"/>
  <c r="D38" i="29"/>
  <c r="D39" i="29"/>
  <c r="D40" i="29"/>
  <c r="D41" i="29"/>
  <c r="D42" i="29"/>
  <c r="D43" i="29"/>
  <c r="D9" i="29"/>
  <c r="E10" i="29"/>
  <c r="E11" i="29"/>
  <c r="E12" i="29"/>
  <c r="E13" i="29"/>
  <c r="E14" i="29"/>
  <c r="E15" i="29"/>
  <c r="E16" i="29"/>
  <c r="E17" i="29"/>
  <c r="E18" i="29"/>
  <c r="E19" i="29"/>
  <c r="E20" i="29"/>
  <c r="E21" i="29"/>
  <c r="E22" i="29"/>
  <c r="E23" i="29"/>
  <c r="E24" i="29"/>
  <c r="E25" i="29"/>
  <c r="E26" i="29"/>
  <c r="E27" i="29"/>
  <c r="E28" i="29"/>
  <c r="E29" i="29"/>
  <c r="E30" i="29"/>
  <c r="E31" i="29"/>
  <c r="E32" i="29"/>
  <c r="E34" i="29"/>
  <c r="E35" i="29"/>
  <c r="E36" i="29"/>
  <c r="E37" i="29"/>
  <c r="E38" i="29"/>
  <c r="E39" i="29"/>
  <c r="E40" i="29"/>
  <c r="E41" i="29"/>
  <c r="E42" i="29"/>
  <c r="E43" i="29"/>
  <c r="E9" i="29"/>
  <c r="F10" i="29"/>
  <c r="F11" i="29"/>
  <c r="F12" i="29"/>
  <c r="F13" i="29"/>
  <c r="F14" i="29"/>
  <c r="F15" i="29"/>
  <c r="F16" i="29"/>
  <c r="F17" i="29"/>
  <c r="F18" i="29"/>
  <c r="F19" i="29"/>
  <c r="F20" i="29"/>
  <c r="F21" i="29"/>
  <c r="F22" i="29"/>
  <c r="F23" i="29"/>
  <c r="F24" i="29"/>
  <c r="F25" i="29"/>
  <c r="F26" i="29"/>
  <c r="F27" i="29"/>
  <c r="F28" i="29"/>
  <c r="F29" i="29"/>
  <c r="F30" i="29"/>
  <c r="F31" i="29"/>
  <c r="F32" i="29"/>
  <c r="F34" i="29"/>
  <c r="F35" i="29"/>
  <c r="F36" i="29"/>
  <c r="F37" i="29"/>
  <c r="F38" i="29"/>
  <c r="F39" i="29"/>
  <c r="F40" i="29"/>
  <c r="F41" i="29"/>
  <c r="F42" i="29"/>
  <c r="F43" i="29"/>
  <c r="F9" i="29"/>
  <c r="I10" i="29"/>
  <c r="I11" i="29"/>
  <c r="I12" i="29"/>
  <c r="I13" i="29"/>
  <c r="I14" i="29"/>
  <c r="I15" i="29"/>
  <c r="I16" i="29"/>
  <c r="I17" i="29"/>
  <c r="I18" i="29"/>
  <c r="I19" i="29"/>
  <c r="I20" i="29"/>
  <c r="I21" i="29"/>
  <c r="I22" i="29"/>
  <c r="C22" i="29" s="1"/>
  <c r="I23" i="29"/>
  <c r="I24" i="29"/>
  <c r="I25" i="29"/>
  <c r="I26" i="29"/>
  <c r="I27" i="29"/>
  <c r="I28" i="29"/>
  <c r="I29" i="29"/>
  <c r="I30" i="29"/>
  <c r="C30" i="29" s="1"/>
  <c r="I31" i="29"/>
  <c r="I32" i="29"/>
  <c r="I34" i="29"/>
  <c r="I35" i="29"/>
  <c r="I36" i="29"/>
  <c r="I37" i="29"/>
  <c r="I38" i="29"/>
  <c r="I39" i="29"/>
  <c r="C39" i="29" s="1"/>
  <c r="I40" i="29"/>
  <c r="I41" i="29"/>
  <c r="I42" i="29"/>
  <c r="I43" i="29"/>
  <c r="I9" i="29"/>
  <c r="C14" i="29" l="1"/>
  <c r="C9" i="29"/>
  <c r="C27" i="29"/>
  <c r="C19" i="29"/>
  <c r="C11" i="29"/>
  <c r="C43" i="29"/>
  <c r="C26" i="29"/>
  <c r="C18" i="29"/>
  <c r="C10" i="29"/>
  <c r="C38" i="29"/>
  <c r="C29" i="29"/>
  <c r="C21" i="29"/>
  <c r="C13" i="29"/>
  <c r="C37" i="29"/>
  <c r="C28" i="29"/>
  <c r="C12" i="29"/>
  <c r="C25" i="29"/>
  <c r="C17" i="29"/>
  <c r="C34" i="29"/>
  <c r="I16" i="34"/>
  <c r="C32" i="29"/>
  <c r="C24" i="29"/>
  <c r="C16" i="29"/>
  <c r="C40" i="29"/>
  <c r="C31" i="29"/>
  <c r="C23" i="29"/>
  <c r="C15" i="29"/>
  <c r="C43" i="33"/>
  <c r="C43" i="32"/>
  <c r="C20" i="29"/>
  <c r="C42" i="29"/>
  <c r="C36" i="29"/>
  <c r="C41" i="29"/>
  <c r="C35" i="29"/>
  <c r="F16" i="34"/>
  <c r="H21" i="13"/>
  <c r="K46" i="36" l="1"/>
  <c r="J46" i="36"/>
  <c r="I46" i="36"/>
  <c r="H46" i="36"/>
  <c r="F46" i="36"/>
  <c r="D46" i="36"/>
  <c r="C46" i="36"/>
  <c r="K21" i="35"/>
  <c r="J21" i="35"/>
  <c r="I21" i="35"/>
  <c r="H21" i="35"/>
  <c r="G21" i="35"/>
  <c r="F21" i="35"/>
  <c r="E21" i="35"/>
  <c r="D21" i="35"/>
  <c r="C21" i="35"/>
  <c r="J16" i="34"/>
  <c r="H18" i="31"/>
  <c r="G18" i="31"/>
  <c r="F18" i="31"/>
  <c r="E18" i="31"/>
  <c r="D18" i="31"/>
  <c r="C18" i="31"/>
  <c r="H44" i="30"/>
  <c r="G44" i="30"/>
  <c r="F44" i="30"/>
  <c r="E44" i="30"/>
  <c r="D44" i="30"/>
  <c r="C44" i="30"/>
  <c r="K44" i="29"/>
  <c r="J44" i="29"/>
  <c r="I44" i="29"/>
  <c r="H44" i="29"/>
  <c r="G44" i="29"/>
  <c r="F44" i="29"/>
  <c r="E44" i="29"/>
  <c r="D44" i="29"/>
  <c r="C44" i="29"/>
  <c r="K46" i="25" l="1"/>
  <c r="C46" i="25"/>
  <c r="D46" i="25"/>
  <c r="E46" i="25"/>
  <c r="G46" i="25"/>
  <c r="H46" i="25"/>
  <c r="J46" i="25"/>
  <c r="F12" i="25"/>
  <c r="F13" i="25"/>
  <c r="F14" i="25"/>
  <c r="F15" i="25"/>
  <c r="F16" i="25"/>
  <c r="F17" i="25"/>
  <c r="F18" i="25"/>
  <c r="F19" i="25"/>
  <c r="F20" i="25"/>
  <c r="F21" i="25"/>
  <c r="F22" i="25"/>
  <c r="F23" i="25"/>
  <c r="F24" i="25"/>
  <c r="F25" i="25"/>
  <c r="F26" i="25"/>
  <c r="F27" i="25"/>
  <c r="F28" i="25"/>
  <c r="F29" i="25"/>
  <c r="F30" i="25"/>
  <c r="F31" i="25"/>
  <c r="F32" i="25"/>
  <c r="F33" i="25"/>
  <c r="F34" i="25"/>
  <c r="F36" i="25"/>
  <c r="F37" i="25"/>
  <c r="F38" i="25"/>
  <c r="F39" i="25"/>
  <c r="F40" i="25"/>
  <c r="F41" i="25"/>
  <c r="F42" i="25"/>
  <c r="F43" i="25"/>
  <c r="F44" i="25"/>
  <c r="F45" i="25"/>
  <c r="F11" i="25"/>
  <c r="I12" i="25"/>
  <c r="I13" i="25"/>
  <c r="I14" i="25"/>
  <c r="I15" i="25"/>
  <c r="I16" i="25"/>
  <c r="I17" i="25"/>
  <c r="I18" i="25"/>
  <c r="I19" i="25"/>
  <c r="I20" i="25"/>
  <c r="I21" i="25"/>
  <c r="I22" i="25"/>
  <c r="I23" i="25"/>
  <c r="I24" i="25"/>
  <c r="I25" i="25"/>
  <c r="I26" i="25"/>
  <c r="I27" i="25"/>
  <c r="I28" i="25"/>
  <c r="I29" i="25"/>
  <c r="I30" i="25"/>
  <c r="I31" i="25"/>
  <c r="I32" i="25"/>
  <c r="I33" i="25"/>
  <c r="I34" i="25"/>
  <c r="I36" i="25"/>
  <c r="I37" i="25"/>
  <c r="I38" i="25"/>
  <c r="I39" i="25"/>
  <c r="I40" i="25"/>
  <c r="I41" i="25"/>
  <c r="I42" i="25"/>
  <c r="I43" i="25"/>
  <c r="I44" i="25"/>
  <c r="I45" i="25"/>
  <c r="I11" i="25"/>
  <c r="F46" i="25" l="1"/>
  <c r="I46" i="25"/>
  <c r="C9" i="22"/>
  <c r="C10" i="22"/>
  <c r="C11" i="22"/>
  <c r="C12" i="22"/>
  <c r="C13" i="22"/>
  <c r="C14" i="22"/>
  <c r="C15" i="22"/>
  <c r="C16" i="22"/>
  <c r="C17" i="22"/>
  <c r="C18" i="22"/>
  <c r="C19" i="22"/>
  <c r="C20" i="22"/>
  <c r="C21" i="22"/>
  <c r="C22" i="22"/>
  <c r="C23" i="22"/>
  <c r="C24" i="22"/>
  <c r="C25" i="22"/>
  <c r="C26" i="22"/>
  <c r="C27" i="22"/>
  <c r="C28" i="22"/>
  <c r="C29" i="22"/>
  <c r="C30" i="22"/>
  <c r="C31" i="22"/>
  <c r="C33" i="22"/>
  <c r="C34" i="22"/>
  <c r="C35" i="22"/>
  <c r="C36" i="22"/>
  <c r="C37" i="22"/>
  <c r="C38" i="22"/>
  <c r="C39" i="22"/>
  <c r="C40" i="22"/>
  <c r="C41" i="22"/>
  <c r="C42" i="22"/>
  <c r="C8" i="22"/>
  <c r="D43" i="22"/>
  <c r="E43" i="22"/>
  <c r="F43" i="22"/>
  <c r="G43" i="22"/>
  <c r="H43" i="22"/>
  <c r="I43" i="22"/>
  <c r="J43" i="22"/>
  <c r="K43" i="22"/>
  <c r="L43" i="22"/>
  <c r="M43" i="22"/>
  <c r="D43" i="21"/>
  <c r="E43" i="21"/>
  <c r="F43" i="21"/>
  <c r="G43" i="21"/>
  <c r="H43" i="21"/>
  <c r="I43" i="21"/>
  <c r="C9" i="21"/>
  <c r="C10" i="21"/>
  <c r="C11" i="21"/>
  <c r="C12" i="21"/>
  <c r="C13" i="21"/>
  <c r="C14" i="21"/>
  <c r="C15" i="21"/>
  <c r="C16" i="21"/>
  <c r="C17" i="21"/>
  <c r="C18" i="21"/>
  <c r="C19" i="21"/>
  <c r="C20" i="21"/>
  <c r="C21" i="21"/>
  <c r="C22" i="21"/>
  <c r="C23" i="21"/>
  <c r="C24" i="21"/>
  <c r="C25" i="21"/>
  <c r="C26" i="21"/>
  <c r="C27" i="21"/>
  <c r="C28" i="21"/>
  <c r="C29" i="21"/>
  <c r="C30" i="21"/>
  <c r="C31" i="21"/>
  <c r="C33" i="21"/>
  <c r="C34" i="21"/>
  <c r="C35" i="21"/>
  <c r="C36" i="21"/>
  <c r="C37" i="21"/>
  <c r="C38" i="21"/>
  <c r="C39" i="21"/>
  <c r="C41" i="21"/>
  <c r="C42" i="21"/>
  <c r="C8" i="21"/>
  <c r="C10" i="19"/>
  <c r="C11" i="19"/>
  <c r="C12" i="19"/>
  <c r="C13" i="19"/>
  <c r="C14" i="19"/>
  <c r="C15" i="19"/>
  <c r="C16" i="19"/>
  <c r="C17" i="19"/>
  <c r="C18" i="19"/>
  <c r="C19" i="19"/>
  <c r="C20" i="19"/>
  <c r="C21" i="19"/>
  <c r="C22" i="19"/>
  <c r="C23" i="19"/>
  <c r="C24" i="19"/>
  <c r="C25" i="19"/>
  <c r="C26" i="19"/>
  <c r="C27" i="19"/>
  <c r="C28" i="19"/>
  <c r="C29" i="19"/>
  <c r="C30" i="19"/>
  <c r="C31" i="19"/>
  <c r="C32" i="19"/>
  <c r="C34" i="19"/>
  <c r="C35" i="19"/>
  <c r="C36" i="19"/>
  <c r="C37" i="19"/>
  <c r="C38" i="19"/>
  <c r="C39" i="19"/>
  <c r="C40" i="19"/>
  <c r="C41" i="19"/>
  <c r="C42" i="19"/>
  <c r="C43" i="19"/>
  <c r="C9" i="19"/>
  <c r="F11" i="19"/>
  <c r="F14" i="19"/>
  <c r="F15" i="19"/>
  <c r="F16" i="19"/>
  <c r="F17" i="19"/>
  <c r="F18" i="19"/>
  <c r="F19" i="19"/>
  <c r="F20" i="19"/>
  <c r="F21" i="19"/>
  <c r="F22" i="19"/>
  <c r="F23" i="19"/>
  <c r="F24" i="19"/>
  <c r="F25" i="19"/>
  <c r="F26" i="19"/>
  <c r="F27" i="19"/>
  <c r="F28" i="19"/>
  <c r="F29" i="19"/>
  <c r="F30" i="19"/>
  <c r="F31" i="19"/>
  <c r="F32" i="19"/>
  <c r="F34" i="19"/>
  <c r="F35" i="19"/>
  <c r="F36" i="19"/>
  <c r="F37" i="19"/>
  <c r="F38" i="19"/>
  <c r="F39" i="19"/>
  <c r="F40" i="19"/>
  <c r="F41" i="19"/>
  <c r="F42" i="19"/>
  <c r="F43" i="19"/>
  <c r="D44" i="19"/>
  <c r="E44" i="19"/>
  <c r="G44" i="19"/>
  <c r="H44" i="19"/>
  <c r="C43" i="22" l="1"/>
  <c r="C43" i="21"/>
  <c r="F44" i="19"/>
  <c r="C44" i="19"/>
  <c r="D10" i="18"/>
  <c r="D11" i="18"/>
  <c r="D12" i="18"/>
  <c r="D13" i="18"/>
  <c r="D14" i="18"/>
  <c r="D15" i="18"/>
  <c r="D16" i="18"/>
  <c r="D17" i="18"/>
  <c r="D18" i="18"/>
  <c r="D19" i="18"/>
  <c r="D20" i="18"/>
  <c r="D21" i="18"/>
  <c r="D22" i="18"/>
  <c r="D23" i="18"/>
  <c r="D24" i="18"/>
  <c r="D25" i="18"/>
  <c r="D26" i="18"/>
  <c r="D27" i="18"/>
  <c r="D28" i="18"/>
  <c r="D29" i="18"/>
  <c r="D30" i="18"/>
  <c r="D31" i="18"/>
  <c r="D32" i="18"/>
  <c r="D34" i="18"/>
  <c r="D35" i="18"/>
  <c r="D36" i="18"/>
  <c r="D37" i="18"/>
  <c r="D38" i="18"/>
  <c r="D39" i="18"/>
  <c r="D40" i="18"/>
  <c r="D41" i="18"/>
  <c r="D42" i="18"/>
  <c r="D43" i="18"/>
  <c r="D9" i="18"/>
  <c r="E10" i="18"/>
  <c r="E11" i="18"/>
  <c r="E12" i="18"/>
  <c r="E13" i="18"/>
  <c r="E14" i="18"/>
  <c r="E15" i="18"/>
  <c r="E16" i="18"/>
  <c r="E17" i="18"/>
  <c r="E18" i="18"/>
  <c r="E19" i="18"/>
  <c r="E20" i="18"/>
  <c r="E21" i="18"/>
  <c r="E22" i="18"/>
  <c r="E23" i="18"/>
  <c r="E24" i="18"/>
  <c r="E25" i="18"/>
  <c r="E26" i="18"/>
  <c r="E27" i="18"/>
  <c r="E28" i="18"/>
  <c r="E29" i="18"/>
  <c r="E30" i="18"/>
  <c r="E31" i="18"/>
  <c r="E32" i="18"/>
  <c r="E34" i="18"/>
  <c r="E35" i="18"/>
  <c r="E36" i="18"/>
  <c r="E37" i="18"/>
  <c r="E38" i="18"/>
  <c r="E39" i="18"/>
  <c r="E40" i="18"/>
  <c r="E41" i="18"/>
  <c r="E42" i="18"/>
  <c r="E43" i="18"/>
  <c r="E9" i="18"/>
  <c r="F10" i="18"/>
  <c r="F11" i="18"/>
  <c r="F12" i="18"/>
  <c r="F13" i="18"/>
  <c r="F14" i="18"/>
  <c r="F15" i="18"/>
  <c r="F16" i="18"/>
  <c r="F17" i="18"/>
  <c r="F18" i="18"/>
  <c r="F19" i="18"/>
  <c r="F21" i="18"/>
  <c r="F22" i="18"/>
  <c r="F23" i="18"/>
  <c r="F24" i="18"/>
  <c r="F25" i="18"/>
  <c r="F26" i="18"/>
  <c r="F27" i="18"/>
  <c r="F28" i="18"/>
  <c r="F29" i="18"/>
  <c r="F30" i="18"/>
  <c r="F31" i="18"/>
  <c r="F32" i="18"/>
  <c r="F34" i="18"/>
  <c r="F35" i="18"/>
  <c r="F36" i="18"/>
  <c r="F37" i="18"/>
  <c r="F38" i="18"/>
  <c r="F39" i="18"/>
  <c r="F40" i="18"/>
  <c r="F41" i="18"/>
  <c r="F42" i="18"/>
  <c r="F43" i="18"/>
  <c r="F9" i="18"/>
  <c r="I10" i="18"/>
  <c r="I11" i="18"/>
  <c r="I12" i="18"/>
  <c r="I13" i="18"/>
  <c r="I14" i="18"/>
  <c r="I15" i="18"/>
  <c r="I16" i="18"/>
  <c r="I17" i="18"/>
  <c r="I18" i="18"/>
  <c r="I19" i="18"/>
  <c r="I20" i="18"/>
  <c r="I21" i="18"/>
  <c r="I22" i="18"/>
  <c r="I23" i="18"/>
  <c r="I24" i="18"/>
  <c r="I25" i="18"/>
  <c r="I26" i="18"/>
  <c r="I27" i="18"/>
  <c r="I28" i="18"/>
  <c r="I29" i="18"/>
  <c r="I31" i="18"/>
  <c r="I32" i="18"/>
  <c r="I34" i="18"/>
  <c r="I35" i="18"/>
  <c r="I36" i="18"/>
  <c r="I37" i="18"/>
  <c r="I38" i="18"/>
  <c r="I39" i="18"/>
  <c r="I40" i="18"/>
  <c r="I41" i="18"/>
  <c r="I42" i="18"/>
  <c r="I43" i="18"/>
  <c r="I9" i="18"/>
  <c r="C21" i="24"/>
  <c r="D21" i="24"/>
  <c r="E21" i="24"/>
  <c r="G21" i="24"/>
  <c r="H21" i="24"/>
  <c r="J21" i="24"/>
  <c r="K21" i="24"/>
  <c r="F12" i="24"/>
  <c r="F13" i="24"/>
  <c r="F14" i="24"/>
  <c r="F15" i="24"/>
  <c r="F16" i="24"/>
  <c r="F17" i="24"/>
  <c r="F18" i="24"/>
  <c r="F19" i="24"/>
  <c r="F20" i="24"/>
  <c r="F11" i="24"/>
  <c r="I12" i="24"/>
  <c r="I13" i="24"/>
  <c r="I14" i="24"/>
  <c r="I15" i="24"/>
  <c r="I16" i="24"/>
  <c r="I17" i="24"/>
  <c r="I18" i="24"/>
  <c r="I19" i="24"/>
  <c r="I20" i="24"/>
  <c r="I11" i="24"/>
  <c r="C14" i="18" l="1"/>
  <c r="C10" i="18"/>
  <c r="C41" i="18"/>
  <c r="C24" i="18"/>
  <c r="C16" i="18"/>
  <c r="C23" i="18"/>
  <c r="C15" i="18"/>
  <c r="I21" i="24"/>
  <c r="C28" i="18"/>
  <c r="C9" i="18"/>
  <c r="C39" i="18"/>
  <c r="C35" i="18"/>
  <c r="C30" i="18"/>
  <c r="C36" i="18"/>
  <c r="C31" i="18"/>
  <c r="C11" i="18"/>
  <c r="C22" i="18"/>
  <c r="C37" i="18"/>
  <c r="C32" i="18"/>
  <c r="C38" i="18"/>
  <c r="C34" i="18"/>
  <c r="C43" i="18"/>
  <c r="C42" i="18"/>
  <c r="C40" i="18"/>
  <c r="C29" i="18"/>
  <c r="C27" i="18"/>
  <c r="C26" i="18"/>
  <c r="C25" i="18"/>
  <c r="C21" i="18"/>
  <c r="C20" i="18"/>
  <c r="C19" i="18"/>
  <c r="C18" i="18"/>
  <c r="C17" i="18"/>
  <c r="C13" i="18"/>
  <c r="C12" i="18"/>
  <c r="F21" i="24"/>
  <c r="C16" i="23"/>
  <c r="D16" i="23"/>
  <c r="E16" i="23"/>
  <c r="G16" i="23"/>
  <c r="H16" i="23"/>
  <c r="J16" i="23"/>
  <c r="K16" i="23"/>
  <c r="F12" i="23"/>
  <c r="F13" i="23"/>
  <c r="F14" i="23"/>
  <c r="F15" i="23"/>
  <c r="F11" i="23"/>
  <c r="I12" i="23"/>
  <c r="I13" i="23"/>
  <c r="I14" i="23"/>
  <c r="I15" i="23"/>
  <c r="I11" i="23"/>
  <c r="D18" i="20"/>
  <c r="E18" i="20"/>
  <c r="G18" i="20"/>
  <c r="H18" i="20"/>
  <c r="C10" i="20"/>
  <c r="C11" i="20"/>
  <c r="C12" i="20"/>
  <c r="C13" i="20"/>
  <c r="C14" i="20"/>
  <c r="C15" i="20"/>
  <c r="C16" i="20"/>
  <c r="C17" i="20"/>
  <c r="C9" i="20"/>
  <c r="F10" i="20"/>
  <c r="F11" i="20"/>
  <c r="F12" i="20"/>
  <c r="F13" i="20"/>
  <c r="F14" i="20"/>
  <c r="F15" i="20"/>
  <c r="F16" i="20"/>
  <c r="F17" i="20"/>
  <c r="F9" i="20"/>
  <c r="F12" i="14"/>
  <c r="F13" i="14"/>
  <c r="F14" i="14"/>
  <c r="F15" i="14"/>
  <c r="F16" i="14"/>
  <c r="F17" i="14"/>
  <c r="F18" i="14"/>
  <c r="F19" i="14"/>
  <c r="F20" i="14"/>
  <c r="F21" i="14"/>
  <c r="F22" i="14"/>
  <c r="F23" i="14"/>
  <c r="F24" i="14"/>
  <c r="F25" i="14"/>
  <c r="F26" i="14"/>
  <c r="F27" i="14"/>
  <c r="F28" i="14"/>
  <c r="F32" i="14"/>
  <c r="F33" i="14"/>
  <c r="F36" i="14"/>
  <c r="F41" i="14"/>
  <c r="F11" i="14"/>
  <c r="I12" i="14"/>
  <c r="I13" i="14"/>
  <c r="I14" i="14"/>
  <c r="I15" i="14"/>
  <c r="I16" i="14"/>
  <c r="I17" i="14"/>
  <c r="I18" i="14"/>
  <c r="I19" i="14"/>
  <c r="I20" i="14"/>
  <c r="I21" i="14"/>
  <c r="I22" i="14"/>
  <c r="I23" i="14"/>
  <c r="I24" i="14"/>
  <c r="I25" i="14"/>
  <c r="I27" i="14"/>
  <c r="I29" i="14"/>
  <c r="I30" i="14"/>
  <c r="I31" i="14"/>
  <c r="I32" i="14"/>
  <c r="I33" i="14"/>
  <c r="I35" i="14"/>
  <c r="I36" i="14"/>
  <c r="I37" i="14"/>
  <c r="I38" i="14"/>
  <c r="I39" i="14"/>
  <c r="I40" i="14"/>
  <c r="I41" i="14"/>
  <c r="I42" i="14"/>
  <c r="I43" i="14"/>
  <c r="I11" i="14"/>
  <c r="C21" i="13"/>
  <c r="D21" i="13"/>
  <c r="E21" i="13"/>
  <c r="G21" i="13"/>
  <c r="J21" i="13"/>
  <c r="F12" i="13"/>
  <c r="F13" i="13"/>
  <c r="F14" i="13"/>
  <c r="F15" i="13"/>
  <c r="F16" i="13"/>
  <c r="F17" i="13"/>
  <c r="F18" i="13"/>
  <c r="F19" i="13"/>
  <c r="F20" i="13"/>
  <c r="F11" i="13"/>
  <c r="I12" i="13"/>
  <c r="I13" i="13"/>
  <c r="I14" i="13"/>
  <c r="I15" i="13"/>
  <c r="I16" i="13"/>
  <c r="I17" i="13"/>
  <c r="I18" i="13"/>
  <c r="I19" i="13"/>
  <c r="I20" i="13"/>
  <c r="I11" i="13"/>
  <c r="C16" i="12"/>
  <c r="D16" i="12"/>
  <c r="E16" i="12"/>
  <c r="G16" i="12"/>
  <c r="J16" i="12"/>
  <c r="F12" i="12"/>
  <c r="F13" i="12"/>
  <c r="F14" i="12"/>
  <c r="F15" i="12"/>
  <c r="F11" i="12"/>
  <c r="I12" i="12"/>
  <c r="I13" i="12"/>
  <c r="I14" i="12"/>
  <c r="I15" i="12"/>
  <c r="I11" i="12"/>
  <c r="C9" i="11"/>
  <c r="C10" i="11"/>
  <c r="C11" i="11"/>
  <c r="C12" i="11"/>
  <c r="C13" i="11"/>
  <c r="C14" i="11"/>
  <c r="C15" i="11"/>
  <c r="C16" i="11"/>
  <c r="C17" i="11"/>
  <c r="C18" i="11"/>
  <c r="C19" i="11"/>
  <c r="C20" i="11"/>
  <c r="C21" i="11"/>
  <c r="C22" i="11"/>
  <c r="C23" i="11"/>
  <c r="C24" i="11"/>
  <c r="C25" i="11"/>
  <c r="C26" i="11"/>
  <c r="C27" i="11"/>
  <c r="C28" i="11"/>
  <c r="C29" i="11"/>
  <c r="C30" i="11"/>
  <c r="C32" i="11"/>
  <c r="C33" i="11"/>
  <c r="C34" i="11"/>
  <c r="C35" i="11"/>
  <c r="C36" i="11"/>
  <c r="C37" i="11"/>
  <c r="C38" i="11"/>
  <c r="C39" i="11"/>
  <c r="C40" i="11"/>
  <c r="C41" i="11"/>
  <c r="C8" i="11"/>
  <c r="C10" i="9"/>
  <c r="C11" i="9"/>
  <c r="C12" i="9"/>
  <c r="C13" i="9"/>
  <c r="C14" i="9"/>
  <c r="C15" i="9"/>
  <c r="C16" i="9"/>
  <c r="C17" i="9"/>
  <c r="C9" i="9"/>
  <c r="F10" i="9"/>
  <c r="F11" i="9"/>
  <c r="F12" i="9"/>
  <c r="F13" i="9"/>
  <c r="F14" i="9"/>
  <c r="F15" i="9"/>
  <c r="F16" i="9"/>
  <c r="F17" i="9"/>
  <c r="F9" i="9"/>
  <c r="C10" i="5"/>
  <c r="C11" i="5"/>
  <c r="C12" i="5"/>
  <c r="C13" i="5"/>
  <c r="C14" i="5"/>
  <c r="C15" i="5"/>
  <c r="C16" i="5"/>
  <c r="C17" i="5"/>
  <c r="C18" i="5"/>
  <c r="C19" i="5"/>
  <c r="C20" i="5"/>
  <c r="C21" i="5"/>
  <c r="C22" i="5"/>
  <c r="C23" i="5"/>
  <c r="C24" i="5"/>
  <c r="C25" i="5"/>
  <c r="C26" i="5"/>
  <c r="C27" i="5"/>
  <c r="C28" i="5"/>
  <c r="C29" i="5"/>
  <c r="C30" i="5"/>
  <c r="C31" i="5"/>
  <c r="C33" i="5"/>
  <c r="C34" i="5"/>
  <c r="C35" i="5"/>
  <c r="C36" i="5"/>
  <c r="C37" i="5"/>
  <c r="C38" i="5"/>
  <c r="C39" i="5"/>
  <c r="C40" i="5"/>
  <c r="C41" i="5"/>
  <c r="C42" i="5"/>
  <c r="F10" i="5"/>
  <c r="F11" i="5"/>
  <c r="F12" i="5"/>
  <c r="F13" i="5"/>
  <c r="F14" i="5"/>
  <c r="F15" i="5"/>
  <c r="F16" i="5"/>
  <c r="F17" i="5"/>
  <c r="F18" i="5"/>
  <c r="F19" i="5"/>
  <c r="F20" i="5"/>
  <c r="F21" i="5"/>
  <c r="F22" i="5"/>
  <c r="F23" i="5"/>
  <c r="F24" i="5"/>
  <c r="F25" i="5"/>
  <c r="F26" i="5"/>
  <c r="F27" i="5"/>
  <c r="F28" i="5"/>
  <c r="F29" i="5"/>
  <c r="F30" i="5"/>
  <c r="F31" i="5"/>
  <c r="F33" i="5"/>
  <c r="F34" i="5"/>
  <c r="F35" i="5"/>
  <c r="F36" i="5"/>
  <c r="F37" i="5"/>
  <c r="F38" i="5"/>
  <c r="F39" i="5"/>
  <c r="F40" i="5"/>
  <c r="F41" i="5"/>
  <c r="F42" i="5"/>
  <c r="C9" i="5"/>
  <c r="F9" i="5"/>
  <c r="D10" i="4"/>
  <c r="D11" i="4"/>
  <c r="D12" i="4"/>
  <c r="D13" i="4"/>
  <c r="D14" i="4"/>
  <c r="D15" i="4"/>
  <c r="D16" i="4"/>
  <c r="D17" i="4"/>
  <c r="D18" i="4"/>
  <c r="D19" i="4"/>
  <c r="D20" i="4"/>
  <c r="D21" i="4"/>
  <c r="D22" i="4"/>
  <c r="D23" i="4"/>
  <c r="D24" i="4"/>
  <c r="D25" i="4"/>
  <c r="D26" i="4"/>
  <c r="D27" i="4"/>
  <c r="D28" i="4"/>
  <c r="D29" i="4"/>
  <c r="D30" i="4"/>
  <c r="D31" i="4"/>
  <c r="D33" i="4"/>
  <c r="D34" i="4"/>
  <c r="D35" i="4"/>
  <c r="D36" i="4"/>
  <c r="D37" i="4"/>
  <c r="D38" i="4"/>
  <c r="D39" i="4"/>
  <c r="D40" i="4"/>
  <c r="D41" i="4"/>
  <c r="D42" i="4"/>
  <c r="D9" i="4"/>
  <c r="E10" i="4"/>
  <c r="E11" i="4"/>
  <c r="E12" i="4"/>
  <c r="E13" i="4"/>
  <c r="E14" i="4"/>
  <c r="E15" i="4"/>
  <c r="E16" i="4"/>
  <c r="E17" i="4"/>
  <c r="E18" i="4"/>
  <c r="E19" i="4"/>
  <c r="E20" i="4"/>
  <c r="E21" i="4"/>
  <c r="E22" i="4"/>
  <c r="E24" i="4"/>
  <c r="E25" i="4"/>
  <c r="E26" i="4"/>
  <c r="E27" i="4"/>
  <c r="E28" i="4"/>
  <c r="E29" i="4"/>
  <c r="E30" i="4"/>
  <c r="E31" i="4"/>
  <c r="E33" i="4"/>
  <c r="E34" i="4"/>
  <c r="E35" i="4"/>
  <c r="E36" i="4"/>
  <c r="E37" i="4"/>
  <c r="C37" i="4" s="1"/>
  <c r="E38" i="4"/>
  <c r="E39" i="4"/>
  <c r="E40" i="4"/>
  <c r="E41" i="4"/>
  <c r="E42" i="4"/>
  <c r="E9" i="4"/>
  <c r="F10" i="4"/>
  <c r="F11" i="4"/>
  <c r="F12" i="4"/>
  <c r="F13" i="4"/>
  <c r="F14" i="4"/>
  <c r="F15" i="4"/>
  <c r="F16" i="4"/>
  <c r="F18" i="4"/>
  <c r="F19" i="4"/>
  <c r="F20" i="4"/>
  <c r="F21" i="4"/>
  <c r="F22" i="4"/>
  <c r="F24" i="4"/>
  <c r="F25" i="4"/>
  <c r="F26" i="4"/>
  <c r="F27" i="4"/>
  <c r="F28" i="4"/>
  <c r="F29" i="4"/>
  <c r="F30" i="4"/>
  <c r="F31" i="4"/>
  <c r="F33" i="4"/>
  <c r="F34" i="4"/>
  <c r="F35" i="4"/>
  <c r="F36" i="4"/>
  <c r="F37" i="4"/>
  <c r="F38" i="4"/>
  <c r="F39" i="4"/>
  <c r="F40" i="4"/>
  <c r="F41" i="4"/>
  <c r="F42" i="4"/>
  <c r="F9" i="4"/>
  <c r="I10" i="4"/>
  <c r="I11" i="4"/>
  <c r="I12" i="4"/>
  <c r="I13" i="4"/>
  <c r="I14" i="4"/>
  <c r="I15" i="4"/>
  <c r="I16" i="4"/>
  <c r="I17" i="4"/>
  <c r="I18" i="4"/>
  <c r="I19" i="4"/>
  <c r="I20" i="4"/>
  <c r="I21" i="4"/>
  <c r="I22" i="4"/>
  <c r="I23" i="4"/>
  <c r="I24" i="4"/>
  <c r="I25" i="4"/>
  <c r="I26" i="4"/>
  <c r="I27" i="4"/>
  <c r="I28" i="4"/>
  <c r="I29" i="4"/>
  <c r="I30" i="4"/>
  <c r="I31" i="4"/>
  <c r="I33" i="4"/>
  <c r="I34" i="4"/>
  <c r="I35" i="4"/>
  <c r="I36" i="4"/>
  <c r="I37" i="4"/>
  <c r="I38" i="4"/>
  <c r="I39" i="4"/>
  <c r="I40" i="4"/>
  <c r="I41" i="4"/>
  <c r="I42" i="4"/>
  <c r="I9" i="4"/>
  <c r="C14" i="1"/>
  <c r="C15" i="1"/>
  <c r="C16" i="1"/>
  <c r="C17" i="1"/>
  <c r="C18" i="1"/>
  <c r="C19" i="1"/>
  <c r="C20" i="1"/>
  <c r="C24" i="1"/>
  <c r="C25" i="1"/>
  <c r="C26" i="1"/>
  <c r="C27" i="1"/>
  <c r="C28" i="1"/>
  <c r="C29" i="1"/>
  <c r="C30" i="1"/>
  <c r="C31" i="1"/>
  <c r="C32" i="1"/>
  <c r="C33" i="1"/>
  <c r="C34" i="1"/>
  <c r="C35" i="1"/>
  <c r="C13" i="1"/>
  <c r="D14" i="1"/>
  <c r="D15" i="1"/>
  <c r="D16" i="1"/>
  <c r="D17" i="1"/>
  <c r="D18" i="1"/>
  <c r="D19" i="1"/>
  <c r="D20" i="1"/>
  <c r="D24" i="1"/>
  <c r="D25" i="1"/>
  <c r="D26" i="1"/>
  <c r="D27" i="1"/>
  <c r="D28" i="1"/>
  <c r="D29" i="1"/>
  <c r="D30" i="1"/>
  <c r="D31" i="1"/>
  <c r="D32" i="1"/>
  <c r="D33" i="1"/>
  <c r="D34" i="1"/>
  <c r="D35" i="1"/>
  <c r="D13" i="1"/>
  <c r="E48" i="1"/>
  <c r="F48" i="1"/>
  <c r="G48" i="1"/>
  <c r="C14" i="7"/>
  <c r="C15" i="7"/>
  <c r="C16" i="7"/>
  <c r="C17" i="7"/>
  <c r="C18" i="7"/>
  <c r="C19" i="7"/>
  <c r="C20" i="7"/>
  <c r="C21" i="7"/>
  <c r="C22" i="7"/>
  <c r="D14" i="7"/>
  <c r="D15" i="7"/>
  <c r="D16" i="7"/>
  <c r="D17" i="7"/>
  <c r="D18" i="7"/>
  <c r="D19" i="7"/>
  <c r="D20" i="7"/>
  <c r="D21" i="7"/>
  <c r="D22" i="7"/>
  <c r="C14" i="6"/>
  <c r="C15" i="6"/>
  <c r="C16" i="6"/>
  <c r="C17" i="6"/>
  <c r="D14" i="6"/>
  <c r="D15" i="6"/>
  <c r="D16" i="6"/>
  <c r="D17" i="6"/>
  <c r="C13" i="6"/>
  <c r="D13" i="6"/>
  <c r="C12" i="4" l="1"/>
  <c r="C28" i="4"/>
  <c r="C27" i="4"/>
  <c r="C20" i="4"/>
  <c r="C19" i="4"/>
  <c r="C11" i="4"/>
  <c r="C13" i="4"/>
  <c r="C33" i="4"/>
  <c r="C24" i="4"/>
  <c r="C17" i="4"/>
  <c r="C31" i="4"/>
  <c r="C23" i="4"/>
  <c r="C16" i="4"/>
  <c r="C40" i="4"/>
  <c r="C41" i="4"/>
  <c r="C22" i="4"/>
  <c r="C9" i="4"/>
  <c r="C39" i="4"/>
  <c r="C35" i="4"/>
  <c r="C26" i="4"/>
  <c r="C18" i="4"/>
  <c r="C15" i="4"/>
  <c r="C42" i="4"/>
  <c r="C38" i="4"/>
  <c r="C29" i="4"/>
  <c r="C25" i="4"/>
  <c r="C21" i="4"/>
  <c r="C14" i="4"/>
  <c r="C10" i="4"/>
  <c r="C36" i="4"/>
  <c r="C34" i="4"/>
  <c r="C30" i="4"/>
  <c r="C44" i="18"/>
  <c r="D48" i="1"/>
  <c r="C48" i="1"/>
  <c r="F16" i="23"/>
  <c r="I16" i="23"/>
  <c r="C18" i="20"/>
  <c r="F18" i="20"/>
  <c r="F21" i="13"/>
  <c r="I21" i="13"/>
  <c r="F16" i="12"/>
  <c r="I16" i="12"/>
  <c r="C45" i="14" l="1"/>
  <c r="D45" i="14"/>
  <c r="E45" i="14"/>
  <c r="F45" i="14"/>
  <c r="G45" i="14"/>
  <c r="H45" i="14"/>
  <c r="I45" i="14"/>
  <c r="J45" i="14"/>
  <c r="K45" i="14"/>
  <c r="D44" i="18" l="1"/>
  <c r="E44" i="18"/>
  <c r="F44" i="18"/>
  <c r="G44" i="18"/>
  <c r="H44" i="18"/>
  <c r="I44" i="18"/>
  <c r="J44" i="18"/>
  <c r="K44" i="18"/>
  <c r="K21" i="13" l="1"/>
  <c r="K16" i="12"/>
  <c r="C29" i="8"/>
  <c r="M42" i="8" l="1"/>
  <c r="C13" i="7"/>
  <c r="D13" i="7"/>
  <c r="E23" i="7"/>
  <c r="H23" i="7"/>
  <c r="E18" i="6"/>
  <c r="F18" i="6"/>
  <c r="G18" i="6"/>
  <c r="H18" i="6"/>
  <c r="D23" i="7" l="1"/>
  <c r="C23" i="7"/>
  <c r="C9" i="8"/>
  <c r="C10" i="8"/>
  <c r="C11" i="8"/>
  <c r="C12" i="8"/>
  <c r="C13" i="8"/>
  <c r="C14" i="8"/>
  <c r="C15" i="8"/>
  <c r="C16" i="8"/>
  <c r="C17" i="8"/>
  <c r="C18" i="8"/>
  <c r="C19" i="8"/>
  <c r="C20" i="8"/>
  <c r="C21" i="8"/>
  <c r="C22" i="8"/>
  <c r="C23" i="8"/>
  <c r="C24" i="8"/>
  <c r="C25" i="8"/>
  <c r="C26" i="8"/>
  <c r="C27" i="8"/>
  <c r="C28" i="8"/>
  <c r="C30" i="8"/>
  <c r="C32" i="8"/>
  <c r="C33" i="8"/>
  <c r="C34" i="8"/>
  <c r="C35" i="8"/>
  <c r="C36" i="8"/>
  <c r="C37" i="8"/>
  <c r="C38" i="8"/>
  <c r="C39" i="8"/>
  <c r="C40" i="8"/>
  <c r="C41" i="8"/>
  <c r="C8" i="8"/>
  <c r="D42" i="8"/>
  <c r="E42" i="8"/>
  <c r="F42" i="8"/>
  <c r="G42" i="8"/>
  <c r="H42" i="8"/>
  <c r="I42" i="8"/>
  <c r="J42" i="8"/>
  <c r="K42" i="8"/>
  <c r="L42" i="8"/>
  <c r="D42" i="11"/>
  <c r="E42" i="11"/>
  <c r="F42" i="11"/>
  <c r="G42" i="11"/>
  <c r="H42" i="11"/>
  <c r="I42" i="11"/>
  <c r="J42" i="11"/>
  <c r="J43" i="4"/>
  <c r="K43" i="4"/>
  <c r="C42" i="8" l="1"/>
  <c r="C42" i="11"/>
  <c r="D18" i="6" l="1"/>
  <c r="C18" i="6"/>
  <c r="D43" i="5" l="1"/>
  <c r="E43" i="5"/>
  <c r="G43" i="5"/>
  <c r="H43" i="5"/>
  <c r="F23" i="7"/>
  <c r="G23" i="7"/>
  <c r="G43" i="4"/>
  <c r="H43" i="4"/>
  <c r="F43" i="4" l="1"/>
  <c r="D18" i="9"/>
  <c r="E18" i="9"/>
  <c r="G18" i="9"/>
  <c r="H18" i="9"/>
  <c r="F18" i="9"/>
  <c r="I43" i="4" l="1"/>
  <c r="C43" i="5"/>
  <c r="F43" i="5"/>
  <c r="D43" i="4"/>
  <c r="E43" i="4"/>
  <c r="C18" i="9"/>
  <c r="C43" i="4" l="1"/>
</calcChain>
</file>

<file path=xl/sharedStrings.xml><?xml version="1.0" encoding="utf-8"?>
<sst xmlns="http://schemas.openxmlformats.org/spreadsheetml/2006/main" count="2802" uniqueCount="647">
  <si>
    <t>عدد المنشآت و المشتغلين حسب حجم المنشأة و النشاط الإقتصادي الرئيسي</t>
  </si>
  <si>
    <t>نشاط الخدمات الاجتماعية والشخصية</t>
  </si>
  <si>
    <t>NUMBER OF ESTABLISHMENTS &amp; EMPLOYEES BY SIZE OF ESTABLISHMENT &amp; MAIN ECONOMIC ACTIVITY</t>
  </si>
  <si>
    <t>SOCIAL &amp; PERSONAL SERVICE STATISTICS</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</si>
  <si>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</si>
  <si>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</si>
  <si>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</si>
  <si>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</si>
  <si>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</si>
  <si>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</si>
  <si>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</si>
  <si>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</si>
  <si>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</si>
  <si>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</si>
  <si>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</si>
  <si>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التعليم العالي</t>
  </si>
  <si>
    <t>التعليم متعدد المراحل</t>
  </si>
  <si>
    <t>النشاط الاقتصادي الرئيسي</t>
  </si>
  <si>
    <t>جدول رقم (1)</t>
  </si>
  <si>
    <t>المشتغلون حسب الجنسية و الجنس و النشاط الإقتصادي الرئيسي</t>
  </si>
  <si>
    <t>EMPLOYEES BY SEX, NATIONALITY &amp; MAIN ECONOMIC ACTIVITY</t>
  </si>
  <si>
    <t>نشاط الخدمات الاجتماعية والشخصية (أقل من 10 مشتغلين)</t>
  </si>
  <si>
    <t>SOCIAL &amp; PERSONAL SERVICE STATISTICS (LESS THAN 10 EMPLOYEES)</t>
  </si>
  <si>
    <t>جدول رقم (2)</t>
  </si>
  <si>
    <t>جدول رقم (3)</t>
  </si>
  <si>
    <t>جدول رقم (4)</t>
  </si>
  <si>
    <t>جدول رقم (12)</t>
  </si>
  <si>
    <t>جدول رقم (13)</t>
  </si>
  <si>
    <t>فهرس نشرة إحصاءات الخدمات الاجتماعية والشخصية</t>
  </si>
  <si>
    <t>Working proprietors with payment</t>
  </si>
  <si>
    <t>Working proprietors without payment</t>
  </si>
  <si>
    <t>Managers</t>
  </si>
  <si>
    <t>مديرون</t>
  </si>
  <si>
    <t>Administrators</t>
  </si>
  <si>
    <t>Specialist and Technicians (engineers, technicians,accountants, purchases and sales staff...etc)</t>
  </si>
  <si>
    <t>Clerks</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</si>
  <si>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</si>
  <si>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</si>
  <si>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</si>
  <si>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</si>
  <si>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</si>
  <si>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</si>
  <si>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</si>
  <si>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</si>
  <si>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عدد المشتغلين وتقديرات تعويضات العاملين حسب الجنس والمهنة</t>
  </si>
  <si>
    <t>NUMBER OF EMPLOYEES &amp; ESTIMATES COMPENSATION OF EMPLOYEES BY SEX &amp; OCCUPATION</t>
  </si>
  <si>
    <t>المشتغلون و تقديرات تعويضات العاملين حسب الجنسية و النشاط الإقتصادي الرئيسي</t>
  </si>
  <si>
    <t>EMPLOYEES &amp; ESTIMATE COMPENSATION OF EMPLOYEES BY NATIONALITY &amp; MAIN ECONOMIC ACTIVITY</t>
  </si>
  <si>
    <t>تقديرات قيمة المستلزمات السلعية حسب النشاط الاقتصادي</t>
  </si>
  <si>
    <t>ESTIMATES OF VALUE OF INTERMEDIATE GOODS BY MAIN ECONOMIC ACTIVITY</t>
  </si>
  <si>
    <t>تقديرات قيمة المستلزمات الخدمية حسب النشاط الإقتصادي</t>
  </si>
  <si>
    <t>ESTIMATES OF VALUE OF INTERMEDIATE SERVICES BY MAIN ECONOMIC ACTIVITY</t>
  </si>
  <si>
    <t>النشاط الاقتصادى الرئيسي</t>
  </si>
  <si>
    <t>تقديرات القيمة المضافة حسب النشاط الاقتصادي الرئيسي</t>
  </si>
  <si>
    <t>ESTIMATES OF VALUE ADDED BY MAIN ECONOMIC ACTIVITY</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</si>
  <si>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</si>
  <si>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</si>
  <si>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</si>
  <si>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</si>
  <si>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(14)</t>
  </si>
  <si>
    <t>جدول رقم (15)</t>
  </si>
  <si>
    <t>جدول رقم (6) القيمة ألف ريال قطري</t>
  </si>
  <si>
    <t>جدول رقم (5) القيمة ألف ريال قطري</t>
  </si>
  <si>
    <t>جدول رقم (7) القيمة ألف ريال قطري</t>
  </si>
  <si>
    <t>جدول رقم (8) القيمة ألف ريال قطري</t>
  </si>
  <si>
    <t>جدول رقم (9) القيمة ألف ريال قطري</t>
  </si>
  <si>
    <t>جدول رقم (10) ألف ريال قطري</t>
  </si>
  <si>
    <t>جدول رقم (11) القيمة ألف ريال قطري</t>
  </si>
  <si>
    <t>جدول رقم (16) القيمة ألف ريال قطري</t>
  </si>
  <si>
    <t>NUMBER OF EMPLOYEES &amp; ESTIMATE COMPENSATION OF EMPLOYEES BY NATIONALITY &amp; MAIN ECONOMIC ACTIVITY</t>
  </si>
  <si>
    <t>جدول رقم (17) القيمة ألف ريال قطري</t>
  </si>
  <si>
    <t>نشاط الخدمات الاجتماعية والشخصية (منشأت تستخدم 10 مشتغلين فأكثر)</t>
  </si>
  <si>
    <t>SOCIAL &amp; PERSONAL SERVICE STATISTICS (10 EMPLOYEES &amp; MORE)</t>
  </si>
  <si>
    <t>جدول رقم (18) القيمة ألف ريال قطري</t>
  </si>
  <si>
    <t>جدول رقم (19) القيمة ألف ريال قطري</t>
  </si>
  <si>
    <t>جدول رقم (20) القيمة ألف ريال قطري</t>
  </si>
  <si>
    <t>نشاط الخدمات الاجتماعية والشخصية (منشآت تستخدم 10 مستغلين فأكثر)</t>
  </si>
  <si>
    <t>(1)Includes Wages, Salaries, Payments in-kind &amp; remuneration of board of directors.</t>
  </si>
  <si>
    <t>جدول رقم (21) ألف ريال قطري</t>
  </si>
  <si>
    <t>جدول رقم (22) القيمة ألف ريال قطري</t>
  </si>
  <si>
    <t>جدول رقم (23)</t>
  </si>
  <si>
    <t>جدول رقم (24)</t>
  </si>
  <si>
    <t>جدول رقم (25)</t>
  </si>
  <si>
    <t xml:space="preserve">نشاط الخدمات الاجتماعية والشخصية </t>
  </si>
  <si>
    <t xml:space="preserve">SOCIAL &amp; PERSONAL SERVICE STATISTICS </t>
  </si>
  <si>
    <t>جدول رقم (27) القيمة ألف ريال قطري</t>
  </si>
  <si>
    <t>جدول رقم (26)</t>
  </si>
  <si>
    <t>جدول رقم (28) القيمة ألف ريال قطري</t>
  </si>
  <si>
    <t>جدول رقم (29) القيمة ألف ريال قطري</t>
  </si>
  <si>
    <t>جدول رقم (30) القيمة ألف ريال قطري</t>
  </si>
  <si>
    <t>جدول رقم (31) القيمة ألف ريال قطري</t>
  </si>
  <si>
    <t>جدول رقم (32) ألف ريال قطري</t>
  </si>
  <si>
    <t>جدول رقم (33) القيمة ألف ريال قطري</t>
  </si>
  <si>
    <t>جدول رقم (34)</t>
  </si>
  <si>
    <t>جدول رقم (35)</t>
  </si>
  <si>
    <t>جدول رقم (36)</t>
  </si>
  <si>
    <t>Preface</t>
  </si>
  <si>
    <t>1 - النطـــاق:</t>
  </si>
  <si>
    <t>علماً بأن هذه الإحصاءات تتضمن بيانات عن منشآت القطاع الخاص فقط.</t>
  </si>
  <si>
    <t>2 - الاستمارات المستخدمة:</t>
  </si>
  <si>
    <t>الاستمارة السنوية لإحصاءات الخدمات الشخصية والاجتماعية لجميع المنشآت.</t>
  </si>
  <si>
    <t>3 - فترة الإسناد الزمني:</t>
  </si>
  <si>
    <t>جمعت بيانات هذه النشرة عن سنة ميلادية تبدأ اعتباراً من أول يناير وتنتهي آخر ديسمبر.</t>
  </si>
  <si>
    <t>4 - أسلوب المسح:</t>
  </si>
  <si>
    <t>ـ تم جمع بيانات المنشآت التي يعمل بها عشرة مشتغلين فأكثر بالحصر الشامل، أما المنشآت التي يعمل بها أقل من عشرة مشتغلين فقد تمت دراستها بالعينة.</t>
  </si>
  <si>
    <t>تقديرات نشاط الخدمات الاجتماعية والشخصية (تشمل إجمالي الباب الثاني والثالث).</t>
  </si>
  <si>
    <t>أهم المفاهيم والتعاريف</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</si>
  <si>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</si>
  <si>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</si>
  <si>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هي المنشأة التي يحوزها فرد (شخص طبيعي) ولا يشاركه في حيازتها أحد.</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</si>
  <si>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</si>
  <si>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</si>
  <si>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</si>
  <si>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هي شركة يتطلب قيامها توفر الشروط الأساسية الآتية: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</si>
  <si>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</si>
  <si>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</si>
  <si>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سواء كانت مرتبطة بالميزانية العامة للدولة أو لها ميزانية مستقلة.</t>
  </si>
  <si>
    <t>ويقصد به القطاع الذي تنتمي إليه المنشأة من حيث الملكية.</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</si>
  <si>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</si>
  <si>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</si>
  <si>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وهو القطاع الذي يضم المنشآت التي تساهم الحكومة في رأسمالها مع جهة أخرى سواء كانت هذه الجهة وطنية أو أجنبية.</t>
  </si>
  <si>
    <t>هو النشاط الذي تزاوله المنشأة والذي يحقق أكبر حصة في جملة قيمة إنتاج المنشأة أو اكبر عائد للمنشاة أو هو النشاط الذي يحدده صاحب أو مدير المنشأة.</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</si>
  <si>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</si>
  <si>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هم الأفراد الحائزون أو أصحاب رأس المال الذين يعملون فعلاً بالمنشأة.</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</si>
  <si>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</si>
  <si>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</si>
  <si>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هم أشخاص حاصلون على مؤهلات جامعية أو ما يعادلها في مجال تخصصهم.</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</si>
  <si>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</si>
  <si>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أ ـ الأجور والرواتب والمزايا النقدية: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</si>
  <si>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</si>
  <si>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</si>
  <si>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</si>
  <si>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</si>
  <si>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</si>
  <si>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مجموع قيمة الإنتاج مطروحاً منها مجموع قيمة المستلزمات السلعية والخدمية (المدخلات الوسيطة).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</si>
  <si>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</si>
  <si>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</si>
  <si>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</si>
  <si>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</si>
  <si>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</si>
  <si>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</si>
  <si>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</si>
  <si>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شكل من أشكال دخل الملكية يستحقه حاملو الأسهم نتيجة لوضع أموالهم تحت تصرف الشركات.</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</si>
  <si>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</si>
  <si>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التعليم الخاص.</t>
  </si>
  <si>
    <t>الأنشطة الترفيهية والثقافية والرياضية.</t>
  </si>
  <si>
    <t>(85)</t>
  </si>
  <si>
    <t>(93)</t>
  </si>
  <si>
    <t>إطار المنشآت العاملة.</t>
  </si>
  <si>
    <t>تقديرات المنشآت (أقل من عشرة مشتغلين).</t>
  </si>
  <si>
    <t>تقديرات الحصر الشامل (عشرة مشتغلين فأكثر).</t>
  </si>
  <si>
    <t>1- المنشأة:</t>
  </si>
  <si>
    <t>2- الكيان القانوني:</t>
  </si>
  <si>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</si>
  <si>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t>* لا يقل رأس مال الشركة عن مبلغ تحدده قوانين الدولة المعنية.</t>
  </si>
  <si>
    <t>4ـ النشاط الاقتصادي الرئيسي:</t>
  </si>
  <si>
    <t>5ـ العمالة (المشتغلون):</t>
  </si>
  <si>
    <t>3ـ ملكية المنشأة:</t>
  </si>
  <si>
    <t>أ ـ قطاع حكومي:</t>
  </si>
  <si>
    <t>ج ـ قطاع مشترك ( مختلط ):</t>
  </si>
  <si>
    <t>د ـ قطاع خاص:</t>
  </si>
  <si>
    <t>أ ـ أصحاب المنشأة العاملين بها:</t>
  </si>
  <si>
    <t>ب ـ العاملون بدون أجر:</t>
  </si>
  <si>
    <t>ج ـ العاملون بأجر:</t>
  </si>
  <si>
    <t>د ـ الأخصائيون:</t>
  </si>
  <si>
    <t>هـ ـ الفنيون:</t>
  </si>
  <si>
    <t>6ـ تعويضات العاملين:</t>
  </si>
  <si>
    <t>ب ـ المزايا العينية:</t>
  </si>
  <si>
    <t>7ـ إيرادات الأنشطة الأخرى:</t>
  </si>
  <si>
    <t>8ـ المستلزمات السلعية:</t>
  </si>
  <si>
    <t>9ـ المستلزمات الخدمية:</t>
  </si>
  <si>
    <t>10ـ القيمة المضافة:</t>
  </si>
  <si>
    <t>11ـ الاهتلاكات:</t>
  </si>
  <si>
    <t>13ـ الإعانات:</t>
  </si>
  <si>
    <t>14ـ فائض التشغيل:</t>
  </si>
  <si>
    <t>15ـ الأصول الثابتة:</t>
  </si>
  <si>
    <t>16ـ الإضافات الرأسمالية الثابتة خلال العام:</t>
  </si>
  <si>
    <t>17ـ المخزون:</t>
  </si>
  <si>
    <t>18ـ أرباح الأسهم:</t>
  </si>
  <si>
    <t>مقدمــة</t>
  </si>
  <si>
    <t>ب ـ شركة تضامن:</t>
  </si>
  <si>
    <t>أ ـ المنشأة الفردية:</t>
  </si>
  <si>
    <t>ج ـ شركة التوصية البسيطة:</t>
  </si>
  <si>
    <t>د ـ شركة التوصية بالأسهم:</t>
  </si>
  <si>
    <t>و ـ شركة مساهمة:</t>
  </si>
  <si>
    <t>هـ ـ شركة ذات مسؤولية محدودة:</t>
  </si>
  <si>
    <t>زـ شركة مساهمة خاصة:</t>
  </si>
  <si>
    <t>ح ـ فرع لمنشأة أجنبية:</t>
  </si>
  <si>
    <t>ط ـ حكومي:</t>
  </si>
  <si>
    <t>Introduction</t>
  </si>
  <si>
    <t>The annual questionnaire of social and personal statistics for all establishments.</t>
  </si>
  <si>
    <t>Operating establishments frame.</t>
  </si>
  <si>
    <t>Establishments estimates (less than ten employees).</t>
  </si>
  <si>
    <t>Comprehensive counting estimates (ten employees and more).</t>
  </si>
  <si>
    <t>Estimates of social and personal services activity (total of chapters two and three).</t>
  </si>
  <si>
    <t>Establishment owned by one person (natural person), where no one has partnership in its holding.</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</si>
  <si>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</si>
  <si>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The following conditions are required to establish such company:</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</si>
  <si>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</si>
  <si>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</si>
  <si>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</si>
  <si>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</si>
  <si>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The activity practiced by the establishment that creates the largest share of total production value of the establishment or it is the activity specified by establishment’s owner or manager.</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</si>
  <si>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</si>
  <si>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Holders or capital owners who actually work in the establishment.</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</si>
  <si>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</si>
  <si>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</si>
  <si>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</si>
  <si>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</si>
  <si>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</si>
  <si>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All revenues received by the establishment for performing secondary economic activities other than the main economic activity, provided that this establishment is unable to separate requirements of production of secondary activities from the main activity.</t>
  </si>
  <si>
    <t>All goods that are used as input of production, excluding fixed assets, i.e. raw materials, packing and wrapping materials, fuel, oils, energy and electricity, water, spare parts, tools, equipment, stationary, publications and others.</t>
  </si>
  <si>
    <t>All services used that help in accomplishing production, such as maintenance expenses, transport services, general transportation, shipping, unloading, rent of equipment and transportation means and others.</t>
  </si>
  <si>
    <t>Total value of production less total value of intermediate goods and services (intermediate input).</t>
  </si>
  <si>
    <t>Decrement (during accounting period) in value of fixed assets owned and used by producer as a result of participation in production operation, wear and tear resulting from ordinary accidents.</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</si>
  <si>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</si>
  <si>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Recreational, educational and sports activities.</t>
  </si>
  <si>
    <t>Other service activities (all types of laundry, cleaning, dyeing, ironing and hair dressing and beauty … etc.).</t>
  </si>
  <si>
    <t>2- The Questionnaires:</t>
  </si>
  <si>
    <t>3- The Timing:</t>
  </si>
  <si>
    <t>4- Survey method:</t>
  </si>
  <si>
    <t>Chapter one:</t>
  </si>
  <si>
    <t>الفصل الأول:</t>
  </si>
  <si>
    <t>الفصل الثاني:</t>
  </si>
  <si>
    <t>الفصل الثالث:</t>
  </si>
  <si>
    <t>الباب الرابع:</t>
  </si>
  <si>
    <t>Chapter four:</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</si>
  <si>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</si>
  <si>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</si>
  <si>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 xml:space="preserve">       Data were presented in four chapters according to the following:</t>
  </si>
  <si>
    <t>17- Stock:</t>
  </si>
  <si>
    <t>13- Subsidies:</t>
  </si>
  <si>
    <t>11- Depreciation:</t>
  </si>
  <si>
    <t>e- Technicians:</t>
  </si>
  <si>
    <t>d- Specialists:</t>
  </si>
  <si>
    <t>i- Governmental:</t>
  </si>
  <si>
    <t>f- Joint-stock company:</t>
  </si>
  <si>
    <t>* Each partner is responsible for company’s obligations within the amount of his share in capital only.</t>
  </si>
  <si>
    <t>خدمات الأنشطة الخدمية الأخرى (الغسيل والتنظيف والصباغة والكي   بكافة أنواعها – تصفيف الشعر وأنواع التجميل … الخ).</t>
  </si>
  <si>
    <t>عدد المشتغلين و تقديرات تعويضات العاملين حسب الجنسية و النشاط الإقتصادي الرئيسي</t>
  </si>
  <si>
    <t>NUMBER OF EMPLOYEES BY NATIONALITY, SEX &amp; MAIN ECONOMIC ACTIVITY</t>
  </si>
  <si>
    <t>عدد المشتغلين حسب الجنسية والجنس والنشاط الإقتصادي الرئيسي</t>
  </si>
  <si>
    <t>The statistics include data of private sector establishments only.</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</si>
  <si>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</si>
  <si>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</si>
  <si>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Project or part of project in a fixed location, performing one or more economic activity under one administration and has or could have regular accounts. Holder of project could be natural or artificial person.</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</si>
  <si>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</si>
  <si>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</si>
  <si>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 Composed of two or more partners by official contract and number of partners should not exceed the number stated in the laws of the concerned country and mentioned namely in the company’s contract.</t>
  </si>
  <si>
    <t>* Company’s capital should not be less than a specific amount determined by the laws of the concerned country</t>
  </si>
  <si>
    <t>* The company is prohibited in general from practicing activities of insurance, banking, saving, receiving deposits or investing funds for others.</t>
  </si>
  <si>
    <t>* The company is established for a specific period that should be stated in the company’s articles of incorporation.</t>
  </si>
  <si>
    <t>* The company’s commercial name should be followed by the expression “with limited liability (W.L.L.)”, i.e. such companies could be identified by the address or commercial name.</t>
  </si>
  <si>
    <r>
      <t xml:space="preserve">A company approved by the state's supreme authorities. It </t>
    </r>
    <r>
      <rPr>
        <sz val="11"/>
        <color indexed="8"/>
        <rFont val="Arial"/>
        <family val="2"/>
      </rPr>
      <t>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r>
  </si>
  <si>
    <r>
      <t>Its capital is composed of equal value shares which are non-negotiable or not offered for subscription.</t>
    </r>
    <r>
      <rPr>
        <sz val="11"/>
        <color indexed="8"/>
        <rFont val="Arial"/>
        <family val="2"/>
      </rPr>
      <t xml:space="preserve"> Underwriting is for limited number of persons, usually founders, and responsibility of shareholder does not exceed the limit of his shares in company’s capital.</t>
    </r>
  </si>
  <si>
    <r>
      <t>An establishment authorized by the state,</t>
    </r>
    <r>
      <rPr>
        <sz val="11"/>
        <color indexed="8"/>
        <rFont val="Arial"/>
        <family val="2"/>
      </rPr>
      <t xml:space="preserv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r>
  </si>
  <si>
    <r>
      <t>It includes establishments that practice productive activity of goods and services, where the government owns its total capital. The government gives these establishments or companies with</t>
    </r>
    <r>
      <rPr>
        <sz val="11"/>
        <color indexed="10"/>
        <rFont val="Arial"/>
        <family val="2"/>
      </rPr>
      <t xml:space="preserve"> </t>
    </r>
    <r>
      <rPr>
        <sz val="11"/>
        <rFont val="Arial"/>
        <family val="2"/>
      </rPr>
      <t>act of disposal, not only in managing production, but in utilization fun</t>
    </r>
    <r>
      <rPr>
        <sz val="11"/>
        <color indexed="8"/>
        <rFont val="Arial"/>
        <family val="2"/>
      </rPr>
      <t>ds also. These establishments or companies must be able to preserve its operating balances and commercial credit, and able to finance some or all capital formation from its savings, depreciation reserves or lending.</t>
    </r>
  </si>
  <si>
    <r>
      <t xml:space="preserve">The sector that includes establishments that the government contributes in its capital with another entity, whether this entity is </t>
    </r>
    <r>
      <rPr>
        <sz val="11"/>
        <rFont val="Arial"/>
        <family val="2"/>
      </rPr>
      <t>national or foreign.</t>
    </r>
  </si>
  <si>
    <t>Persons employed by the establishment for cash or in-kind wage, whether they were permanent or temporary (part time employees). It includes persons absent from work for temporary reasons, such as leaves of absence or sick leaves.</t>
  </si>
  <si>
    <r>
      <t xml:space="preserve">Current payments at </t>
    </r>
    <r>
      <rPr>
        <sz val="11"/>
        <color indexed="8"/>
        <rFont val="Arial"/>
        <family val="2"/>
      </rPr>
      <t>no cost p</t>
    </r>
    <r>
      <rPr>
        <sz val="11"/>
        <color indexed="8"/>
        <rFont val="Arial"/>
        <family val="2"/>
      </rPr>
      <t xml:space="preserve">rovided by government entities, including non-resident government entities, to projects according to their production level or quantity and value of goods and services that they produce, sell or import, they are yields for resident producers or importers. In case of resident producers, it could be designed to affect their level of production, prices of selling of their outputs or remuneration of establishment units that work in production field. </t>
    </r>
  </si>
  <si>
    <r>
      <t xml:space="preserve">It is equal to total product on the basis of product value </t>
    </r>
    <r>
      <rPr>
        <sz val="11"/>
        <rFont val="Arial"/>
        <family val="2"/>
      </rPr>
      <t xml:space="preserve">deducitng </t>
    </r>
    <r>
      <rPr>
        <sz val="11"/>
        <color indexed="8"/>
        <rFont val="Arial"/>
        <family val="2"/>
      </rPr>
      <t>intermediate consumption (Intermediate goods and services) on the basis of purchaser cost, compensation of employees, fixed capital depreciation and net indirect taxes (indirect taxes less production subsidies).</t>
    </r>
  </si>
  <si>
    <r>
      <t xml:space="preserve">It is the durable produced assets that are used repeatedly or continuously in process of production for </t>
    </r>
    <r>
      <rPr>
        <sz val="11"/>
        <rFont val="Arial"/>
        <family val="2"/>
      </rPr>
      <t>a minimum period of 1 year</t>
    </r>
    <r>
      <rPr>
        <sz val="11"/>
        <color indexed="8"/>
        <rFont val="Arial"/>
        <family val="2"/>
      </rPr>
      <t>.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r>
  </si>
  <si>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</si>
  <si>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r>
      <t>Market value of stoc</t>
    </r>
    <r>
      <rPr>
        <sz val="11"/>
        <rFont val="Arial"/>
        <family val="2"/>
      </rPr>
      <t xml:space="preserve">k of final and incomplete </t>
    </r>
    <r>
      <rPr>
        <sz val="11"/>
        <color indexed="8"/>
        <rFont val="Arial"/>
        <family val="2"/>
      </rPr>
      <t>goods in a certain time. It includes as well products that are produced by the establishment, that still preserve them without alteration, sell them, supply them to other establishments or use them in other way. In addition, it includes products possessed by the establishment in order to be used as intermediate consumption or re-sell them without further alteration.</t>
    </r>
  </si>
  <si>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</si>
  <si>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Bulletin of Social &amp; Personal Service Statistics Indx</t>
  </si>
  <si>
    <t>G</t>
  </si>
  <si>
    <r>
      <t xml:space="preserve">المجموع
</t>
    </r>
    <r>
      <rPr>
        <b/>
        <sz val="8"/>
        <rFont val="Arial"/>
        <family val="2"/>
      </rPr>
      <t>Total</t>
    </r>
  </si>
  <si>
    <r>
      <t xml:space="preserve">المجموع
</t>
    </r>
    <r>
      <rPr>
        <sz val="8"/>
        <rFont val="Arial"/>
        <family val="2"/>
      </rPr>
      <t>Total</t>
    </r>
  </si>
  <si>
    <r>
      <t xml:space="preserve">غير قطريين
</t>
    </r>
    <r>
      <rPr>
        <sz val="8"/>
        <rFont val="Arial"/>
        <family val="2"/>
      </rPr>
      <t>Non-Qatari</t>
    </r>
  </si>
  <si>
    <r>
      <t xml:space="preserve">رمز
النشاط
</t>
    </r>
    <r>
      <rPr>
        <sz val="8"/>
        <color indexed="8"/>
        <rFont val="Arial"/>
        <family val="2"/>
      </rPr>
      <t>Activity Code</t>
    </r>
  </si>
  <si>
    <r>
      <t xml:space="preserve">رمز
النشاط
</t>
    </r>
    <r>
      <rPr>
        <sz val="8"/>
        <color indexed="8"/>
        <rFont val="Arial"/>
        <family val="2"/>
      </rPr>
      <t>Activity Code</t>
    </r>
  </si>
  <si>
    <t>Table No.</t>
  </si>
  <si>
    <t>Particulars</t>
  </si>
  <si>
    <r>
      <t xml:space="preserve">رقم الصفحة
</t>
    </r>
    <r>
      <rPr>
        <b/>
        <sz val="8"/>
        <rFont val="Arial"/>
        <family val="2"/>
      </rPr>
      <t>Page No.</t>
    </r>
  </si>
  <si>
    <t xml:space="preserve">البيــــــــــان </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</si>
  <si>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</si>
  <si>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</si>
  <si>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</si>
  <si>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</si>
  <si>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</si>
  <si>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</si>
  <si>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</si>
  <si>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</si>
  <si>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</si>
  <si>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</si>
  <si>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</si>
  <si>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</si>
  <si>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</si>
  <si>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Chapter Three
Establishments employing (Ten employees and more)</t>
  </si>
  <si>
    <t>الفصل الثالث
المنشآت التي تستخدم (عشرة مشتغلين فأكثر)</t>
  </si>
  <si>
    <t>Chapter Four
Estimat of "Social and Personal Services Activity"
(Total of chapters two and three)</t>
  </si>
  <si>
    <t>الفصل الرابع
تقديرات نشاط الخدمات الاجتماعية والشخصية
(إجمالي الفصل الثاني والثالث)</t>
  </si>
  <si>
    <t xml:space="preserve">      والله ولي التوفيق،،،</t>
  </si>
  <si>
    <t>ب ـ قطاع عام (مؤسسات حكومية):</t>
  </si>
  <si>
    <t>Chapter tow:</t>
  </si>
  <si>
    <t>Chapter three:</t>
  </si>
  <si>
    <t>It is the legal status of capital ownership of establishments aiming profit; it includes individual, joint-liability companies, partnership companies, limited liability companies and joint-stock companies.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</si>
  <si>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</si>
  <si>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 xml:space="preserve">     And Allah grants success</t>
  </si>
  <si>
    <t xml:space="preserve"> - Data of establishments employing ten employees and more were collected through comprehensive counting, while establishments employing less than ten employees were studied through sample.</t>
  </si>
  <si>
    <r>
      <t>أ</t>
    </r>
    <r>
      <rPr>
        <b/>
        <sz val="16"/>
        <color indexed="8"/>
        <rFont val="Arial"/>
        <family val="2"/>
      </rPr>
      <t>سلوب عرض البيانات:</t>
    </r>
  </si>
  <si>
    <t>Concepts and Definitions</t>
  </si>
  <si>
    <t>1- The Establishment:</t>
  </si>
  <si>
    <t>2- Legal Entity:</t>
  </si>
  <si>
    <t>a- Individual Establishment:</t>
  </si>
  <si>
    <t>c- Limited Partnership Company:</t>
  </si>
  <si>
    <t>b- Joint-Liability Company:</t>
  </si>
  <si>
    <t>e- Limited Liability Company:</t>
  </si>
  <si>
    <t>d- Limited Joint-Stock Companies:</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</si>
  <si>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</si>
  <si>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</si>
  <si>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</si>
  <si>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</si>
  <si>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</si>
  <si>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</si>
  <si>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</si>
  <si>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</si>
  <si>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</si>
  <si>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c- Paid Employees:</t>
  </si>
  <si>
    <t>a- Owners Working in the Establishment:</t>
  </si>
  <si>
    <t>b- Unpaid Employees:</t>
  </si>
  <si>
    <t>6- Compensation of Employees:</t>
  </si>
  <si>
    <t>a) Wages, Salaries and Cash Benefits:</t>
  </si>
  <si>
    <t>b)    In-kind Benefits:</t>
  </si>
  <si>
    <t>7- Revenues of other Activities:</t>
  </si>
  <si>
    <t>8- Intermediate Goods:</t>
  </si>
  <si>
    <t>9- Intermediate Services:</t>
  </si>
  <si>
    <t>10- Value - added:</t>
  </si>
  <si>
    <t>12- Taxes on Production and Import (indirect taxes):</t>
  </si>
  <si>
    <t>14- Operating Surplus:</t>
  </si>
  <si>
    <t>15- Fixed Assets:</t>
  </si>
  <si>
    <t>16- Fixed Capital Additions During the Year:</t>
  </si>
  <si>
    <t>18- Profit of Shares:</t>
  </si>
  <si>
    <t>أصحاب عمل يعملون بالمنشأة بأجر</t>
  </si>
  <si>
    <t>أصحاب عمل يعملون بالمنشأة بدون اجر</t>
  </si>
  <si>
    <t>إداريون</t>
  </si>
  <si>
    <t>أخصائيون وفنيون مهندسون، وفنيون ومحاسبون، وموظفو مشتريات ومبيعات</t>
  </si>
  <si>
    <t>كتبـــة</t>
  </si>
  <si>
    <r>
      <t xml:space="preserve">الفصل الرابع
تقديرات نشاط الخدمات الاجتماعية والشخصية
(إجمالي الفصل الثاني والثالث)
</t>
    </r>
    <r>
      <rPr>
        <b/>
        <sz val="16"/>
        <rFont val="Arial"/>
        <family val="2"/>
      </rPr>
      <t>CHAPTER FOUR
ESTIMAT OF SOCIAL AND PERSONAL SERVICES ACTIVITY
(TOTAL OF CHAPTERS TWO AND THREE)</t>
    </r>
  </si>
  <si>
    <r>
      <t xml:space="preserve">الفصل الثالث
المنشآت التي تستخدم
(عشرة مشتغلين فأكثر)
</t>
    </r>
    <r>
      <rPr>
        <b/>
        <sz val="16"/>
        <rFont val="Arial"/>
        <family val="2"/>
      </rPr>
      <t xml:space="preserve">CHAPTER THREE
ESTABLISHMENTS EMPLOYING
(TEN EMPLOYEES AND MORE) </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</si>
  <si>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</si>
  <si>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الأول
(إطار المنشآت العاملة)
</t>
    </r>
    <r>
      <rPr>
        <b/>
        <sz val="16"/>
        <rFont val="Arial"/>
        <family val="2"/>
      </rPr>
      <t>CHAPTER ONE
(OPERATING ESTABLISHMENTS FRAME)</t>
    </r>
  </si>
  <si>
    <r>
      <t xml:space="preserve">قطريون
</t>
    </r>
    <r>
      <rPr>
        <sz val="8"/>
        <rFont val="Arial"/>
        <family val="2"/>
      </rPr>
      <t>Qataris</t>
    </r>
  </si>
  <si>
    <r>
      <t xml:space="preserve">* </t>
    </r>
    <r>
      <rPr>
        <sz val="14"/>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</si>
  <si>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4"/>
        <color indexed="8"/>
        <rFont val="Arial"/>
        <family val="2"/>
      </rPr>
      <t xml:space="preserve"> كل شريك من الشركاء مسؤول عن الالتزامات المالية للشركة بقدر حصته في رأس المال فقط.</t>
    </r>
  </si>
  <si>
    <r>
      <t xml:space="preserve">* </t>
    </r>
    <r>
      <rPr>
        <sz val="14"/>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</si>
  <si>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4"/>
        <color indexed="8"/>
        <rFont val="Arial"/>
        <family val="2"/>
      </rPr>
      <t xml:space="preserve"> تؤسس الشركة لمدة محددة ويُنص بالمدة في عقد تأسيس الشركة.</t>
    </r>
  </si>
  <si>
    <r>
      <t>*</t>
    </r>
    <r>
      <rPr>
        <sz val="14"/>
        <color indexed="8"/>
        <rFont val="Arial"/>
        <family val="2"/>
      </rPr>
      <t xml:space="preserve"> لابد أن يكون اسم الشركة التجاري متبوعاً بعبارة ذات مسؤولية محدودة (ذ.م.م) أي أنه يمكن معرفة هذا النوع من الشركات من واقع عنوانها أو إسمها التجاري.</t>
    </r>
  </si>
  <si>
    <t>غسيل وتلميع السيارات</t>
  </si>
  <si>
    <t>التعليم قبل الابتدائي (رياض الأطفال)</t>
  </si>
  <si>
    <t>التعليم الابتدائي</t>
  </si>
  <si>
    <t>التعليم المتوسطة (الإعدادية)</t>
  </si>
  <si>
    <t>التعليم الثانوي العام</t>
  </si>
  <si>
    <t>التعليم في مجال الرياضة والترفية</t>
  </si>
  <si>
    <t>التعليم الثقافي</t>
  </si>
  <si>
    <t>معاهد تعليم اللغات ومهارات المحادثة</t>
  </si>
  <si>
    <t>مدارس تعليم قيادة السيارات</t>
  </si>
  <si>
    <t>معاهد التدريب على الحاسوب</t>
  </si>
  <si>
    <t>أنشطة المستشفيات</t>
  </si>
  <si>
    <t>العيادات الطبية المتخصصة ماعدا الاسنان</t>
  </si>
  <si>
    <t>مراكز وعيادات طب الاسنان</t>
  </si>
  <si>
    <t>العيادات الطبية غير المتخصصة</t>
  </si>
  <si>
    <t>الأنشطة الأخرى في مجال صحة الإنسان</t>
  </si>
  <si>
    <t>الأنشطة الإبداعية والفننون والترفيه</t>
  </si>
  <si>
    <t>أنشطة النوادي الرياضية</t>
  </si>
  <si>
    <t>أنشطة الرياضية أخرى</t>
  </si>
  <si>
    <t>أنشطة مدن التسليه ومدن الالعاب</t>
  </si>
  <si>
    <t>تصفيف الشعر وأنواع التجميل الأخرى</t>
  </si>
  <si>
    <t>Washing and polishing motor vehicles</t>
  </si>
  <si>
    <t>Pre-primary education</t>
  </si>
  <si>
    <t>Primary education</t>
  </si>
  <si>
    <t>Preparatory education</t>
  </si>
  <si>
    <t>Multistage education</t>
  </si>
  <si>
    <t>General secondary education</t>
  </si>
  <si>
    <t>Higher education</t>
  </si>
  <si>
    <t>Sports and recreation education</t>
  </si>
  <si>
    <t>Cultural education</t>
  </si>
  <si>
    <t>Automobile driving schools</t>
  </si>
  <si>
    <t>Computer training institutes</t>
  </si>
  <si>
    <t>Other education n.e.c</t>
  </si>
  <si>
    <t>Hospital activities</t>
  </si>
  <si>
    <t>Centers and dental clinics</t>
  </si>
  <si>
    <t>Non-specialized medical clinics</t>
  </si>
  <si>
    <t>Other human health activities</t>
  </si>
  <si>
    <t>Activities of sports clubs</t>
  </si>
  <si>
    <t>Other sports activities</t>
  </si>
  <si>
    <t>Maintenance and repair of motor vehicles ( Garages)</t>
  </si>
  <si>
    <t>Language instruction and conversational skills instruction</t>
  </si>
  <si>
    <t>Specialized medical clinics, except for the teeth</t>
  </si>
  <si>
    <t>Creative, arts and entertainment activities</t>
  </si>
  <si>
    <t>Activities of amusement parks and theme parks</t>
  </si>
  <si>
    <t>Other amusement and recreation activities n.e.c.</t>
  </si>
  <si>
    <t>Repair of computers and personal and household goods includes(Repair of footwear ,furniture and household appliances and home and garden equipment n.e.c)</t>
  </si>
  <si>
    <t>Hairdressing and other beauty treatment</t>
  </si>
  <si>
    <t>Washing and (dry-) cleaning of textile and fur products</t>
  </si>
  <si>
    <t>Other personal service activities n.e.c.</t>
  </si>
  <si>
    <t>أنشطة الخدمات الشخصية الأخرى غير المصنّفة في موضع آخر</t>
  </si>
  <si>
    <t>غسيل المنسوجات ومنتجات الفراء وتنظيفها (الجاف)</t>
  </si>
  <si>
    <t>أنشطة التسلية والترفيه الأخرى الغير مصنفه في موضع أخر</t>
  </si>
  <si>
    <t>أنشطة الحدائق النباتية والحيوانية والمحميات الطبيعية</t>
  </si>
  <si>
    <t>أنواع أخرى للتعليم والتدريب لم ترد فيما سبق</t>
  </si>
  <si>
    <t>بيع وصيانة وإصلاح الدراجات النارية وقطع غيارها وملحقاتها</t>
  </si>
  <si>
    <t>انشطه اخرى خاصة بصيانة وإصلاح المركبات ذات المحركات لم ترد فيما سبق</t>
  </si>
  <si>
    <t>Other activities for the maintenance and repair of motor vehicles not listed above</t>
  </si>
  <si>
    <t>Botanical and zoological gardens and nature reserves activities</t>
  </si>
  <si>
    <t>اصلاح ماكينات السيارات (الكراجات)</t>
  </si>
  <si>
    <t>إصلاح أجهزة الحاسوب والسلع الشخصية والمنزلية وتشمل (الأحذية والاثاث ومعدات المنزلية والحدائق)</t>
  </si>
  <si>
    <t>Sale, maintenance and repair of motorcycles and related parts and accessories</t>
  </si>
  <si>
    <t xml:space="preserve">تجارة الجملة والتجزئة ،إصلاح المركبات ذات المحركات والدراجات النارية
</t>
  </si>
  <si>
    <t>التعلـــــــيم</t>
  </si>
  <si>
    <t>أنشطة صحة الإنسان والعمل الاجتماعي</t>
  </si>
  <si>
    <t>الفنون والترفية والتسلية</t>
  </si>
  <si>
    <t>أنشطة الخدمات الأخرى</t>
  </si>
  <si>
    <t xml:space="preserve">wholesale and retail trade,repair of motor vehicles and motorcycles
</t>
  </si>
  <si>
    <t>P</t>
  </si>
  <si>
    <t>Education</t>
  </si>
  <si>
    <t>Q</t>
  </si>
  <si>
    <t>Human health and social work activities</t>
  </si>
  <si>
    <t>R</t>
  </si>
  <si>
    <t>Arts, entertainment and recreation</t>
  </si>
  <si>
    <t>S</t>
  </si>
  <si>
    <t>Other service activities</t>
  </si>
  <si>
    <t>Human health activities</t>
  </si>
  <si>
    <t>Other personal service activities</t>
  </si>
  <si>
    <t>wholesale and retail trade and repair of motor vehicles and motorcycles</t>
  </si>
  <si>
    <t>Libraries, archives, museums and other cultural activities</t>
  </si>
  <si>
    <t>Sports activities and amusement and recreation activities</t>
  </si>
  <si>
    <t>Repair of computers and personal and household goods</t>
  </si>
  <si>
    <t>التعليم</t>
  </si>
  <si>
    <t>الأنشطة في مجال صحة الإنسان</t>
  </si>
  <si>
    <t>الأنشطة الإبداعية والفنون والترفيهيه</t>
  </si>
  <si>
    <t>الأنشطة الرياضية والترفيه والتسلية</t>
  </si>
  <si>
    <t>إصلاح أجهزة الحاسوب والسلع الشخصية والمنزلية</t>
  </si>
  <si>
    <t>أنشطة الخدمات الشخصية الأخرى</t>
  </si>
  <si>
    <t xml:space="preserve">تجارة الجملة والتجزئة ،واصلاح المركبات ذات المحركات والدراجات النارية </t>
  </si>
  <si>
    <t>أنشطة المكتبات و المحفوظات، والمتاحف والأنشطة الثقافية الأخرى</t>
  </si>
  <si>
    <t>تجارة الجملة والتجزئة ،إصلاح المركبات ذات المحركات والدراجات النارية</t>
  </si>
  <si>
    <t>wholesale and retail trade,repair of motor vehicles and motorcycles</t>
  </si>
  <si>
    <t xml:space="preserve">الأنشطة في مجال صحة الإنسان </t>
  </si>
  <si>
    <r>
      <t>إصلاح السلع الشخصية والأسرية (الرمز 9500</t>
    </r>
    <r>
      <rPr>
        <sz val="12"/>
        <color indexed="8"/>
        <rFont val="Arial"/>
        <family val="2"/>
      </rPr>
      <t>).</t>
    </r>
  </si>
  <si>
    <t>(95)</t>
  </si>
  <si>
    <t>(45)</t>
  </si>
  <si>
    <r>
      <t>إصلاح المركبات ذات المحركات والدراجات النارية (والمتضمنة ضمن الرموز4521 /4540</t>
    </r>
    <r>
      <rPr>
        <sz val="12"/>
        <color indexed="8"/>
        <rFont val="Arial"/>
        <family val="2"/>
      </rPr>
      <t>).</t>
    </r>
  </si>
  <si>
    <t>(86)</t>
  </si>
  <si>
    <t>(96)</t>
  </si>
  <si>
    <t>(94)</t>
  </si>
  <si>
    <t>Repair of vehicles with motors and motorcycles (the codes 4521 and 4540).</t>
  </si>
  <si>
    <t>Personal and household goods (the code 9500).</t>
  </si>
  <si>
    <t>(88)</t>
  </si>
  <si>
    <t>أنشطة المنظمات ذات العضوية لرجال الاعمال وأصحاب العمل .</t>
  </si>
  <si>
    <t>Activities of business and employers membership organizations.</t>
  </si>
  <si>
    <t xml:space="preserve">This bulletin covers the activity social and personal service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t>
  </si>
  <si>
    <t>1- Scope:</t>
  </si>
  <si>
    <t xml:space="preserve">تغطي هذه النشرة السنوية نشاط الخدمات الأجتماعية والشخصية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</si>
  <si>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</si>
  <si>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</si>
  <si>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</si>
  <si>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</si>
  <si>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</si>
  <si>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</si>
  <si>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</si>
  <si>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</si>
  <si>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</si>
  <si>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</si>
  <si>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</si>
  <si>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</si>
  <si>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t>
  </si>
  <si>
    <t>Table No. (14)</t>
  </si>
  <si>
    <t>Table No .(15)</t>
  </si>
  <si>
    <t>Table No. (16) Value QR.000</t>
  </si>
  <si>
    <t>Table No. (17) Value QR.000</t>
  </si>
  <si>
    <t>Table No. (18) Value QR.000</t>
  </si>
  <si>
    <t>Table No. (19) Value QR.000</t>
  </si>
  <si>
    <t>Table No. (20) Value QR.000</t>
  </si>
  <si>
    <t>Table No. (21) Value QR.000</t>
  </si>
  <si>
    <t>Table No. (22) Value QR.000</t>
  </si>
  <si>
    <t>Table No. (23)</t>
  </si>
  <si>
    <t>Table No. (24)</t>
  </si>
  <si>
    <t>Table No. (25)</t>
  </si>
  <si>
    <t>Table No .(26)</t>
  </si>
  <si>
    <t>Table No. (27) Value QR.000</t>
  </si>
  <si>
    <t>Table No. (28) Value QR.000</t>
  </si>
  <si>
    <t>Table No. (29) Value QR.000</t>
  </si>
  <si>
    <t>Table No. (30) Value QR.000</t>
  </si>
  <si>
    <t>Table No. (31) Value QR.000</t>
  </si>
  <si>
    <t>Table No. (32) Value QR.000</t>
  </si>
  <si>
    <t>Table No .(33) Value QR.000</t>
  </si>
  <si>
    <t>Table No. (34)</t>
  </si>
  <si>
    <t>Table No .(36)</t>
  </si>
  <si>
    <t>(90)</t>
  </si>
  <si>
    <t>(91)</t>
  </si>
  <si>
    <t>الحد الاول</t>
  </si>
  <si>
    <t>One Digit</t>
  </si>
  <si>
    <t xml:space="preserve">الحد الثاني </t>
  </si>
  <si>
    <t>Two Digits</t>
  </si>
  <si>
    <t>الحد الثاني</t>
  </si>
  <si>
    <r>
      <t xml:space="preserve"> - </t>
    </r>
    <r>
      <rPr>
        <sz val="16"/>
        <color indexed="8"/>
        <rFont val="Arial"/>
        <family val="2"/>
      </rPr>
      <t xml:space="preserve">تم إعداد إطار متكامل بالمنشآت العاملة في الأنشطة الاقتصادية المختلفة مستنداً على بيانات تعداد منشآت اكتوبر عام </t>
    </r>
    <r>
      <rPr>
        <sz val="12"/>
        <color indexed="8"/>
        <rFont val="Arial"/>
        <family val="2"/>
      </rPr>
      <t>2015</t>
    </r>
    <r>
      <rPr>
        <sz val="16"/>
        <color indexed="8"/>
        <rFont val="Arial"/>
        <family val="2"/>
      </rPr>
      <t xml:space="preserve"> م.</t>
    </r>
  </si>
  <si>
    <t>Social work activies without accommodation</t>
  </si>
  <si>
    <t xml:space="preserve">   أنشطة العمل الأجتماعي ، دون الأقامة</t>
  </si>
  <si>
    <t xml:space="preserve">Social work activities without accommodation for the elderly and disabled </t>
  </si>
  <si>
    <t>Table No. (35)</t>
  </si>
  <si>
    <t>أنشطة العمل الأجتماعي دون الأقامة ‘ لكبار السن وذوي الاعاقة</t>
  </si>
  <si>
    <t xml:space="preserve">Private Education. </t>
  </si>
  <si>
    <t xml:space="preserve">Health.  </t>
  </si>
  <si>
    <t>.social work</t>
  </si>
  <si>
    <t>العمل الاجتماعي.</t>
  </si>
  <si>
    <t>الصحة .</t>
  </si>
  <si>
    <t>أنشطة المكتبات و المحفوظات، والمتاحف والأنشطة الثقافية الأخرى.</t>
  </si>
  <si>
    <t>الأنشطة الرياضية والترفيه والتسلية.</t>
  </si>
  <si>
    <t>Libraries, archives, museums and other cultural .activities</t>
  </si>
  <si>
    <t>.Creative, arts and entertainment activities</t>
  </si>
  <si>
    <t>Technical and vocational secondary education</t>
  </si>
  <si>
    <t>التعليم الثانوي الفني والمهني</t>
  </si>
  <si>
    <r>
      <t xml:space="preserve">نسبة المستلزمات السلعية إلى قيمة الإنتاج
</t>
    </r>
    <r>
      <rPr>
        <sz val="8"/>
        <color theme="1"/>
        <rFont val="Arial"/>
        <family val="2"/>
      </rPr>
      <t>(%)
Percentage Of Intermediate Goods To Output</t>
    </r>
  </si>
  <si>
    <r>
      <t xml:space="preserve">متوسط الأجر السنوي 1
ريال قطري
</t>
    </r>
    <r>
      <rPr>
        <sz val="8"/>
        <color theme="1"/>
        <rFont val="Arial"/>
        <family val="2"/>
      </rPr>
      <t>Average Annual Wage (1)
(QR.)</t>
    </r>
  </si>
  <si>
    <r>
      <t xml:space="preserve">نسبة المستلزمات الخدمية إلى قيمة الإنتاج
</t>
    </r>
    <r>
      <rPr>
        <sz val="8"/>
        <color theme="1"/>
        <rFont val="Arial"/>
        <family val="2"/>
      </rPr>
      <t>(%)
Percentage Of Intermediate Services To Output</t>
    </r>
  </si>
  <si>
    <r>
      <t xml:space="preserve">إنتاجية المشتغل
ريال قطري
</t>
    </r>
    <r>
      <rPr>
        <sz val="8"/>
        <color theme="1"/>
        <rFont val="Arial"/>
        <family val="2"/>
      </rPr>
      <t>Productivity Of Employee
(QR.)</t>
    </r>
  </si>
  <si>
    <r>
      <t xml:space="preserve">نصيب المشتغل من القيمة المضافة الاجمالية
ريال قطري
</t>
    </r>
    <r>
      <rPr>
        <sz val="8"/>
        <color theme="1"/>
        <rFont val="Arial"/>
        <family val="2"/>
      </rPr>
      <t>Value Added Per Worker
(QR.)</t>
    </r>
  </si>
  <si>
    <r>
      <t xml:space="preserve">توزيعات القيمة المضافة الصافية
ألف ريال قطري
</t>
    </r>
    <r>
      <rPr>
        <sz val="8"/>
        <color theme="1"/>
        <rFont val="Arial"/>
        <family val="2"/>
      </rPr>
      <t>Distribution Of Net Value Added
(QR. 000)</t>
    </r>
  </si>
  <si>
    <r>
      <t xml:space="preserve">تعويضات العاملين
</t>
    </r>
    <r>
      <rPr>
        <sz val="8"/>
        <color theme="1"/>
        <rFont val="Arial"/>
        <family val="2"/>
      </rPr>
      <t>Compensat ion Of Employees</t>
    </r>
  </si>
  <si>
    <r>
      <t xml:space="preserve">فائض التشغيل
</t>
    </r>
    <r>
      <rPr>
        <sz val="8"/>
        <color theme="1"/>
        <rFont val="Arial"/>
        <family val="2"/>
      </rPr>
      <t>Operating Surplus</t>
    </r>
  </si>
  <si>
    <r>
      <t xml:space="preserve">المستلزمات السلعية والخدمية
</t>
    </r>
    <r>
      <rPr>
        <sz val="8"/>
        <rFont val="Arial"/>
        <family val="2"/>
      </rPr>
      <t>Intermediate Goods &amp; Services</t>
    </r>
  </si>
  <si>
    <r>
      <t xml:space="preserve">قيمة الإنتاج
</t>
    </r>
    <r>
      <rPr>
        <sz val="8"/>
        <rFont val="Arial"/>
        <family val="2"/>
      </rPr>
      <t>Production Value</t>
    </r>
  </si>
  <si>
    <r>
      <t xml:space="preserve">منتجات
</t>
    </r>
    <r>
      <rPr>
        <sz val="8"/>
        <rFont val="Arial"/>
        <family val="2"/>
      </rPr>
      <t>Products</t>
    </r>
  </si>
  <si>
    <r>
      <t xml:space="preserve">إيرادات إخرى
</t>
    </r>
    <r>
      <rPr>
        <sz val="8"/>
        <rFont val="Arial"/>
        <family val="2"/>
      </rPr>
      <t>Other Revenues</t>
    </r>
  </si>
  <si>
    <r>
      <t xml:space="preserve">سلع
</t>
    </r>
    <r>
      <rPr>
        <sz val="8"/>
        <rFont val="Arial"/>
        <family val="2"/>
      </rPr>
      <t>Goods</t>
    </r>
  </si>
  <si>
    <r>
      <t xml:space="preserve">خدمات
</t>
    </r>
    <r>
      <rPr>
        <sz val="8"/>
        <rFont val="Arial"/>
        <family val="2"/>
      </rPr>
      <t>Services</t>
    </r>
  </si>
  <si>
    <r>
      <t xml:space="preserve">القيمة المضافة الإجمالية
</t>
    </r>
    <r>
      <rPr>
        <sz val="8"/>
        <rFont val="Arial"/>
        <family val="2"/>
      </rPr>
      <t>Gross Value Added</t>
    </r>
  </si>
  <si>
    <r>
      <t xml:space="preserve">الإهتلاكات
</t>
    </r>
    <r>
      <rPr>
        <sz val="8"/>
        <rFont val="Arial"/>
        <family val="2"/>
      </rPr>
      <t>Depreciat ions</t>
    </r>
  </si>
  <si>
    <r>
      <t xml:space="preserve">القيمة المضافة الصافية
</t>
    </r>
    <r>
      <rPr>
        <sz val="8"/>
        <rFont val="Arial"/>
        <family val="2"/>
      </rPr>
      <t>Net Value Added</t>
    </r>
  </si>
  <si>
    <r>
      <t xml:space="preserve">إيجارات مباني غير سكنية
</t>
    </r>
    <r>
      <rPr>
        <sz val="8"/>
        <rFont val="Arial"/>
        <family val="2"/>
      </rPr>
      <t>Rents of non- residential buildings</t>
    </r>
  </si>
  <si>
    <r>
      <t xml:space="preserve">إيجارات اّلات ومعدات 
</t>
    </r>
    <r>
      <rPr>
        <sz val="8"/>
        <rFont val="Arial"/>
        <family val="2"/>
      </rPr>
      <t>Rents of machinery and equipment</t>
    </r>
  </si>
  <si>
    <r>
      <t xml:space="preserve">إيجارات وسائل نقـل
</t>
    </r>
    <r>
      <rPr>
        <sz val="8"/>
        <rFont val="Arial"/>
        <family val="2"/>
      </rPr>
      <t>Rents of transportati on equipment</t>
    </r>
  </si>
  <si>
    <r>
      <t xml:space="preserve">صيانة مبانــي
</t>
    </r>
    <r>
      <rPr>
        <sz val="8"/>
        <rFont val="Arial"/>
        <family val="2"/>
      </rPr>
      <t>Building repairs and maintenance</t>
    </r>
  </si>
  <si>
    <r>
      <t xml:space="preserve">صيانة الات ومعـدات
</t>
    </r>
    <r>
      <rPr>
        <sz val="8"/>
        <rFont val="Arial"/>
        <family val="2"/>
      </rPr>
      <t>Tools &amp; equipment maintenance</t>
    </r>
  </si>
  <si>
    <r>
      <t xml:space="preserve">صيانة وسائل نقل سيارات
</t>
    </r>
    <r>
      <rPr>
        <sz val="8"/>
        <rFont val="Arial"/>
        <family val="2"/>
      </rPr>
      <t>Transport equipment maintenance</t>
    </r>
  </si>
  <si>
    <r>
      <t xml:space="preserve">تشغيل وخدمات صناعية لدى الغيـــر
</t>
    </r>
    <r>
      <rPr>
        <sz val="8"/>
        <rFont val="Arial"/>
        <family val="2"/>
      </rPr>
      <t>Work done &amp; Industrial services rendered by other</t>
    </r>
  </si>
  <si>
    <r>
      <t xml:space="preserve">نقل وانتقالات عامه تشمل مصاريف نقل لمهمات رسمية
</t>
    </r>
    <r>
      <rPr>
        <sz val="8"/>
        <rFont val="Arial"/>
        <family val="2"/>
      </rPr>
      <t>Transportati on (Include Travel Expenses For Official Trips)</t>
    </r>
  </si>
  <si>
    <r>
      <t xml:space="preserve">خسائر بضائع مشتراة بغرض البيع
</t>
    </r>
    <r>
      <rPr>
        <sz val="8"/>
        <rFont val="Arial"/>
        <family val="2"/>
      </rPr>
      <t>Losses of goods purchased for sale</t>
    </r>
  </si>
  <si>
    <r>
      <t xml:space="preserve">مصروفات خدمية اخرى
</t>
    </r>
    <r>
      <rPr>
        <sz val="8"/>
        <rFont val="Arial"/>
        <family val="2"/>
      </rPr>
      <t>Other Service expenses (2)</t>
    </r>
  </si>
  <si>
    <r>
      <t xml:space="preserve">المجمــوع
</t>
    </r>
    <r>
      <rPr>
        <sz val="8"/>
        <rFont val="Arial"/>
        <family val="2"/>
      </rPr>
      <t>Total</t>
    </r>
  </si>
  <si>
    <r>
      <t xml:space="preserve">خامات ومواد اولية
</t>
    </r>
    <r>
      <rPr>
        <sz val="8"/>
        <rFont val="Arial"/>
        <family val="2"/>
      </rPr>
      <t>Raw material and intermediate goods</t>
    </r>
  </si>
  <si>
    <r>
      <t xml:space="preserve">مواد تعبئه وتغليف وحزم
</t>
    </r>
    <r>
      <rPr>
        <sz val="8"/>
        <rFont val="Arial"/>
        <family val="2"/>
      </rPr>
      <t>Packing Material</t>
    </r>
  </si>
  <si>
    <r>
      <t xml:space="preserve">وقود وزيوت وقوى محركه
</t>
    </r>
    <r>
      <rPr>
        <sz val="8"/>
        <rFont val="Arial"/>
        <family val="2"/>
      </rPr>
      <t>Fuels, Lubricants and energy</t>
    </r>
  </si>
  <si>
    <r>
      <t xml:space="preserve">كهرباء ومــاء
</t>
    </r>
    <r>
      <rPr>
        <sz val="8"/>
        <rFont val="Arial"/>
        <family val="2"/>
      </rPr>
      <t>Electricity and Water</t>
    </r>
  </si>
  <si>
    <r>
      <t xml:space="preserve">قطع غيار وعدد وأدوات مستهلكه
</t>
    </r>
    <r>
      <rPr>
        <sz val="8"/>
        <rFont val="Arial"/>
        <family val="2"/>
      </rPr>
      <t>Spare Parts and Consumable tools</t>
    </r>
  </si>
  <si>
    <r>
      <t xml:space="preserve">أدوات كتابية وقرطاسية ومطبوعات
</t>
    </r>
    <r>
      <rPr>
        <sz val="8"/>
        <rFont val="Arial"/>
        <family val="2"/>
      </rPr>
      <t>Stationery and Printed matters</t>
    </r>
  </si>
  <si>
    <r>
      <t xml:space="preserve">مواد سلعيه أخــرى
</t>
    </r>
    <r>
      <rPr>
        <sz val="8"/>
        <rFont val="Arial"/>
        <family val="2"/>
      </rPr>
      <t>Other goods</t>
    </r>
  </si>
  <si>
    <r>
      <t xml:space="preserve">ذكور
</t>
    </r>
    <r>
      <rPr>
        <sz val="8"/>
        <rFont val="Arial"/>
        <family val="2"/>
      </rPr>
      <t>Males</t>
    </r>
  </si>
  <si>
    <r>
      <t xml:space="preserve">إناث
</t>
    </r>
    <r>
      <rPr>
        <sz val="8"/>
        <rFont val="Arial"/>
        <family val="2"/>
      </rPr>
      <t>Females</t>
    </r>
  </si>
  <si>
    <r>
      <t xml:space="preserve">عدد المشتغلين
</t>
    </r>
    <r>
      <rPr>
        <sz val="8"/>
        <rFont val="Arial"/>
        <family val="2"/>
      </rPr>
      <t>Number of Employees</t>
    </r>
  </si>
  <si>
    <r>
      <t xml:space="preserve">تعويضات العاملين
</t>
    </r>
    <r>
      <rPr>
        <sz val="8"/>
        <rFont val="Arial"/>
        <family val="2"/>
      </rPr>
      <t>Compensation Of Employees</t>
    </r>
  </si>
  <si>
    <r>
      <t xml:space="preserve">المزايا العينية
</t>
    </r>
    <r>
      <rPr>
        <sz val="8"/>
        <rFont val="Arial"/>
        <family val="2"/>
      </rPr>
      <t>Payments in-kind</t>
    </r>
  </si>
  <si>
    <r>
      <t xml:space="preserve">الاجور والرواتب
</t>
    </r>
    <r>
      <rPr>
        <sz val="8"/>
        <rFont val="Arial"/>
        <family val="2"/>
      </rPr>
      <t>Wages &amp; Salaries</t>
    </r>
  </si>
  <si>
    <r>
      <t xml:space="preserve">عدد المشتغلين
</t>
    </r>
    <r>
      <rPr>
        <sz val="8"/>
        <color theme="1"/>
        <rFont val="Arial"/>
        <family val="2"/>
      </rPr>
      <t>Number of Employees</t>
    </r>
  </si>
  <si>
    <r>
      <t xml:space="preserve">تعويضات العاملين
</t>
    </r>
    <r>
      <rPr>
        <sz val="8"/>
        <color theme="1"/>
        <rFont val="Arial"/>
        <family val="2"/>
      </rPr>
      <t>Compensation Of Employees</t>
    </r>
  </si>
  <si>
    <r>
      <t xml:space="preserve">قطري
</t>
    </r>
    <r>
      <rPr>
        <sz val="8"/>
        <rFont val="Arial"/>
        <family val="2"/>
      </rPr>
      <t>Qataris</t>
    </r>
  </si>
  <si>
    <r>
      <t xml:space="preserve">غير قطري
</t>
    </r>
    <r>
      <rPr>
        <sz val="8"/>
        <rFont val="Arial"/>
        <family val="2"/>
      </rPr>
      <t>Non-Qatari</t>
    </r>
  </si>
  <si>
    <t>Residentil care activities</t>
  </si>
  <si>
    <t>أنشطة الرعاية مع الاقامة</t>
  </si>
  <si>
    <t xml:space="preserve"> أنشطة العمل الأجتماعي ، دون الأقامة</t>
  </si>
  <si>
    <t xml:space="preserve">أنشطة الرعاية مع الاقامة </t>
  </si>
  <si>
    <t>انشطة الرعاية مع الاقامة</t>
  </si>
  <si>
    <t>أنشطة اللرعاية مع الاقامة</t>
  </si>
  <si>
    <t>ويرحب الجهاز بأية ملاحظات وإقتراحات من شأنها تحسين مضمون هذه النشرة.</t>
  </si>
  <si>
    <t>كما يسر الجهاز أن يتقدم بالشكر الجزيل لمسؤولي المنشآت من مؤسسات وشركات لتعاونهم ومساهمتهم في إصدار هذه النشرة.</t>
  </si>
  <si>
    <r>
      <t xml:space="preserve"> Planning &amp; Statistics Authority  is pleased to present the</t>
    </r>
    <r>
      <rPr>
        <b/>
        <sz val="12"/>
        <color indexed="10"/>
        <rFont val="Arial"/>
        <family val="2"/>
      </rPr>
      <t xml:space="preserve"> </t>
    </r>
    <r>
      <rPr>
        <b/>
        <sz val="12"/>
        <color indexed="8"/>
        <rFont val="Arial"/>
        <family val="2"/>
      </rPr>
      <t>annual bulletin of its series of bulletins within the framework of the Statistics Authority ambitious and balanced plan in providing and developing Economic Statistics.</t>
    </r>
    <r>
      <rPr>
        <b/>
        <sz val="12"/>
        <color indexed="9"/>
        <rFont val="Arial"/>
        <family val="2"/>
      </rPr>
      <t>XXXXXXXXXXXXXXXXXXXXXXXXX</t>
    </r>
  </si>
  <si>
    <t xml:space="preserve">يسرجهازالتخطيط  والإحصاء أن يقدم هذا العدد من النشرة السنوية ضمن سلسلة نشراتها التخصصية المختلفة، وذلك في إطار خطة الجهازالطموحة والمتوازنة في توفير وتطوير الإحصاءات الإقتصادية.
</t>
  </si>
  <si>
    <r>
      <t>The Authority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</si>
  <si>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</si>
  <si>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</si>
  <si>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(87)</t>
  </si>
  <si>
    <r>
      <rPr>
        <sz val="11"/>
        <color indexed="8"/>
        <rFont val="Arial Black"/>
        <family val="2"/>
      </rPr>
      <t xml:space="preserve">Dr.Saleh Bin Mohammed Al-Nabit
 </t>
    </r>
    <r>
      <rPr>
        <sz val="10"/>
        <color indexed="8"/>
        <rFont val="Arial"/>
        <family val="2"/>
      </rPr>
      <t>President , Planning and Statistics Authority</t>
    </r>
  </si>
  <si>
    <t xml:space="preserve"> - Comprehensive frame was prepared for operating economic activities based on data of the 2015 establishments’ census.</t>
  </si>
  <si>
    <t>تم عرض البيانات في أربعة فصول  على الوجه التالي:-</t>
  </si>
  <si>
    <t>الحد الرابع</t>
  </si>
  <si>
    <t>Four digitis</t>
  </si>
  <si>
    <t xml:space="preserve">الحد الرابع </t>
  </si>
  <si>
    <t xml:space="preserve">Four digits </t>
  </si>
  <si>
    <t xml:space="preserve">Four Digits </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</si>
  <si>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 مال </t>
    </r>
    <r>
      <rPr>
        <sz val="16"/>
        <color indexed="8"/>
        <rFont val="Arial"/>
        <family val="2"/>
      </rPr>
      <t>الشركة.</t>
    </r>
  </si>
  <si>
    <r>
      <t xml:space="preserve">رمز
النشاط
</t>
    </r>
    <r>
      <rPr>
        <sz val="10"/>
        <color indexed="8"/>
        <rFont val="Arial"/>
        <family val="2"/>
      </rPr>
      <t>Activity Code</t>
    </r>
  </si>
  <si>
    <r>
      <t xml:space="preserve">المجمــوع
</t>
    </r>
    <r>
      <rPr>
        <sz val="10"/>
        <rFont val="Arial"/>
        <family val="2"/>
      </rPr>
      <t>Total</t>
    </r>
  </si>
  <si>
    <r>
      <t xml:space="preserve">مصروفات خدمية اخرى
</t>
    </r>
    <r>
      <rPr>
        <sz val="10"/>
        <rFont val="Arial"/>
        <family val="2"/>
      </rPr>
      <t>Other Service expenses (2)</t>
    </r>
  </si>
  <si>
    <r>
      <t xml:space="preserve">خسائر بضائع مشتراة بغرض البيع
</t>
    </r>
    <r>
      <rPr>
        <sz val="10"/>
        <rFont val="Arial"/>
        <family val="2"/>
      </rPr>
      <t>Losses of goods purchased for sale</t>
    </r>
  </si>
  <si>
    <r>
      <t xml:space="preserve">نقل وانتقالات عامه تشمل مصاريف نقل لمهمات رسمية
</t>
    </r>
    <r>
      <rPr>
        <sz val="10"/>
        <rFont val="Arial"/>
        <family val="2"/>
      </rPr>
      <t>Transportati on (Include Travel Expenses For Official Trips)</t>
    </r>
  </si>
  <si>
    <r>
      <t xml:space="preserve">تشغيل وخدمات صناعية لدى الغيـــر
</t>
    </r>
    <r>
      <rPr>
        <sz val="10"/>
        <rFont val="Arial"/>
        <family val="2"/>
      </rPr>
      <t>Work done &amp; Industrial services rendered by other</t>
    </r>
  </si>
  <si>
    <r>
      <t xml:space="preserve">صيانة وسائل نقل سيارات
</t>
    </r>
    <r>
      <rPr>
        <sz val="10"/>
        <rFont val="Arial"/>
        <family val="2"/>
      </rPr>
      <t>Transport equipment maintenance</t>
    </r>
  </si>
  <si>
    <r>
      <t xml:space="preserve">صيانة الات ومعـدات
</t>
    </r>
    <r>
      <rPr>
        <sz val="10"/>
        <rFont val="Arial"/>
        <family val="2"/>
      </rPr>
      <t>Tools &amp; equipment maintenance</t>
    </r>
  </si>
  <si>
    <r>
      <t xml:space="preserve">صيانة مبانــي
</t>
    </r>
    <r>
      <rPr>
        <sz val="10"/>
        <rFont val="Arial"/>
        <family val="2"/>
      </rPr>
      <t>Building repairs and maintenance</t>
    </r>
  </si>
  <si>
    <r>
      <t xml:space="preserve">إيجارات وسائل نقـل
</t>
    </r>
    <r>
      <rPr>
        <sz val="10"/>
        <rFont val="Arial"/>
        <family val="2"/>
      </rPr>
      <t>Rents of transportati on equipment</t>
    </r>
  </si>
  <si>
    <r>
      <t xml:space="preserve">إيجارات اّلات ومعدات 
</t>
    </r>
    <r>
      <rPr>
        <sz val="10"/>
        <rFont val="Arial"/>
        <family val="2"/>
      </rPr>
      <t>Rents of machinery and equipment</t>
    </r>
  </si>
  <si>
    <r>
      <t xml:space="preserve">إيجارات مباني غير سكنية
</t>
    </r>
    <r>
      <rPr>
        <sz val="10"/>
        <rFont val="Arial"/>
        <family val="2"/>
      </rPr>
      <t>Rents of non- residential buildings</t>
    </r>
  </si>
  <si>
    <r>
      <t xml:space="preserve">رمز
النشاط
</t>
    </r>
    <r>
      <rPr>
        <sz val="9"/>
        <color indexed="8"/>
        <rFont val="Arial"/>
        <family val="2"/>
      </rPr>
      <t>Activity Code</t>
    </r>
  </si>
  <si>
    <r>
      <rPr>
        <b/>
        <sz val="10"/>
        <rFont val="Arial"/>
        <family val="2"/>
      </rPr>
      <t>قيمة الإنتاج</t>
    </r>
    <r>
      <rPr>
        <sz val="9"/>
        <rFont val="Arial"/>
        <family val="2"/>
      </rPr>
      <t xml:space="preserve">
Production Value</t>
    </r>
  </si>
  <si>
    <r>
      <rPr>
        <b/>
        <sz val="10"/>
        <rFont val="Arial"/>
        <family val="2"/>
      </rPr>
      <t>المستلزمات السلعية والخدمية</t>
    </r>
    <r>
      <rPr>
        <sz val="9"/>
        <rFont val="Arial"/>
        <family val="2"/>
      </rPr>
      <t xml:space="preserve">
Intermediate Goods &amp; Services</t>
    </r>
  </si>
  <si>
    <r>
      <rPr>
        <b/>
        <sz val="10"/>
        <rFont val="Arial"/>
        <family val="2"/>
      </rPr>
      <t>القيمة المضافة الإجمالية</t>
    </r>
    <r>
      <rPr>
        <sz val="9"/>
        <rFont val="Arial"/>
        <family val="2"/>
      </rPr>
      <t xml:space="preserve">
Gross Value Added</t>
    </r>
  </si>
  <si>
    <r>
      <rPr>
        <b/>
        <sz val="10"/>
        <rFont val="Arial"/>
        <family val="2"/>
      </rPr>
      <t>الإهتلاكات</t>
    </r>
    <r>
      <rPr>
        <sz val="9"/>
        <rFont val="Arial"/>
        <family val="2"/>
      </rPr>
      <t xml:space="preserve">
Depreciat ions</t>
    </r>
  </si>
  <si>
    <r>
      <rPr>
        <b/>
        <sz val="10"/>
        <rFont val="Arial"/>
        <family val="2"/>
      </rPr>
      <t>القيمة المضافة الصافية</t>
    </r>
    <r>
      <rPr>
        <sz val="9"/>
        <rFont val="Arial"/>
        <family val="2"/>
      </rPr>
      <t xml:space="preserve">
Net Value Added</t>
    </r>
  </si>
  <si>
    <r>
      <rPr>
        <b/>
        <sz val="10"/>
        <rFont val="Arial"/>
        <family val="2"/>
      </rPr>
      <t>المجموع</t>
    </r>
    <r>
      <rPr>
        <sz val="9"/>
        <rFont val="Arial"/>
        <family val="2"/>
      </rPr>
      <t xml:space="preserve">
Total</t>
    </r>
  </si>
  <si>
    <r>
      <rPr>
        <b/>
        <sz val="10"/>
        <rFont val="Arial"/>
        <family val="2"/>
      </rPr>
      <t>خدمات</t>
    </r>
    <r>
      <rPr>
        <sz val="9"/>
        <rFont val="Arial"/>
        <family val="2"/>
      </rPr>
      <t xml:space="preserve">
Services</t>
    </r>
  </si>
  <si>
    <r>
      <rPr>
        <b/>
        <sz val="10"/>
        <rFont val="Arial"/>
        <family val="2"/>
      </rPr>
      <t>سلع</t>
    </r>
    <r>
      <rPr>
        <sz val="9"/>
        <rFont val="Arial"/>
        <family val="2"/>
      </rPr>
      <t xml:space="preserve">
Goods</t>
    </r>
  </si>
  <si>
    <r>
      <rPr>
        <b/>
        <sz val="10"/>
        <rFont val="Arial"/>
        <family val="2"/>
      </rPr>
      <t>إيرادات إخرى</t>
    </r>
    <r>
      <rPr>
        <sz val="9"/>
        <rFont val="Arial"/>
        <family val="2"/>
      </rPr>
      <t xml:space="preserve">
Other Revenues</t>
    </r>
  </si>
  <si>
    <r>
      <rPr>
        <b/>
        <sz val="10"/>
        <rFont val="Arial"/>
        <family val="2"/>
      </rPr>
      <t>منتجات</t>
    </r>
    <r>
      <rPr>
        <sz val="9"/>
        <rFont val="Arial"/>
        <family val="2"/>
      </rPr>
      <t xml:space="preserve">
Products</t>
    </r>
  </si>
  <si>
    <t>أنشطة العمل الأجتماعي ، دون الأقامة</t>
  </si>
  <si>
    <t>أنشطة الرعاية الاجتماعية الاخرى، دون الاقامة</t>
  </si>
  <si>
    <t xml:space="preserve">Other social work activities without accommodation </t>
  </si>
  <si>
    <t xml:space="preserve">التعليم الثانوي </t>
  </si>
  <si>
    <t>secondary education</t>
  </si>
  <si>
    <t xml:space="preserve"> secondary education</t>
  </si>
  <si>
    <t>التعليم الثانوي</t>
  </si>
  <si>
    <r>
      <t xml:space="preserve">النشرة السنوية
 لإحصاءات الخدمات الاجتماعية والشخصية
</t>
    </r>
    <r>
      <rPr>
        <b/>
        <sz val="16"/>
        <color indexed="8"/>
        <rFont val="Arial"/>
        <family val="2"/>
      </rPr>
      <t>The Annual Bulletin
of Social and Personal Services Statistics
2021</t>
    </r>
  </si>
  <si>
    <r>
      <rPr>
        <b/>
        <sz val="22"/>
        <color theme="1"/>
        <rFont val="Arial"/>
        <family val="2"/>
      </rPr>
      <t>العدد 31</t>
    </r>
    <r>
      <rPr>
        <b/>
        <sz val="16"/>
        <color theme="1"/>
        <rFont val="Arial"/>
        <family val="2"/>
      </rPr>
      <t xml:space="preserve">
31</t>
    </r>
    <r>
      <rPr>
        <b/>
        <vertAlign val="superscript"/>
        <sz val="16"/>
        <color indexed="8"/>
        <rFont val="Arial"/>
        <family val="2"/>
      </rPr>
      <t>th</t>
    </r>
    <r>
      <rPr>
        <b/>
        <sz val="16"/>
        <color indexed="8"/>
        <rFont val="Arial"/>
        <family val="2"/>
      </rPr>
      <t xml:space="preserve"> Issue</t>
    </r>
  </si>
  <si>
    <t>Number of establishments and employees by size of establishment and main economic activity - one digits 2021</t>
  </si>
  <si>
    <t>عدد المنشآت والمشتغلين حسب حجم المنشأة والنشاط الاقتصادي الرئيسي - الحد الأول
2021</t>
  </si>
  <si>
    <t>Number of establishments and employees by size of establishment and main economic activity - two digits 2021</t>
  </si>
  <si>
    <t>عدد المنشآت والمشتغلين حسب حجم المنشأة والنشاط الاقتصادي الرئيسي - الحد الثاني
2021</t>
  </si>
  <si>
    <t>Number of establishments and employees by size of establishment and main economic activity - four digits 2021</t>
  </si>
  <si>
    <t>عدد المنشآت والمشتغلين حسب حجم المنشأة والنشاط الاقتصادي الرئيسي - الحد الرابع
2021</t>
  </si>
  <si>
    <t>Number of employees by nationality, sex and main economic activity 2021</t>
  </si>
  <si>
    <t xml:space="preserve">عدد المشتغلين حسب الجنسية والجنس والنشاط الاقتصادي الرئيسي 2021  </t>
  </si>
  <si>
    <t>Number of employees &amp; compensation of employees by nationality &amp; main economic activity 2021</t>
  </si>
  <si>
    <t>عدد المشتغلين وتقديرات تعويضات العاملين حسب الجنسية والنشاط الاقتصادي الرئيسي 2021</t>
  </si>
  <si>
    <t>Number of employees and compensation of employees by sex &amp; occupation
2021</t>
  </si>
  <si>
    <t xml:space="preserve">عدد المشتغلين وتقديرات تعويضات العاملين حسب الجنس والمهنة 2021 </t>
  </si>
  <si>
    <t>Estimates of value of intermediate goods by main economic activity 2021</t>
  </si>
  <si>
    <t xml:space="preserve">تقديرات قيمة المستلزمات السلعية حسب النشاط الاقتصادي الرئيسي 2021 </t>
  </si>
  <si>
    <t>Estimates of value of intermediate services by main economic activity 2021</t>
  </si>
  <si>
    <t xml:space="preserve">تقديرات قيمة المستلزمات الخدمية حسب النشاط الاقتصادي الرئيسي 2021 </t>
  </si>
  <si>
    <t>Estimates of Value added by main economic activity - one digit 2021</t>
  </si>
  <si>
    <t xml:space="preserve">تقديرات القيمة المضافة حسب النشاط الاقتصادي الرئيسي - الحد الأول 2021 </t>
  </si>
  <si>
    <t>Estimates of Value added by main economic activity- two digits 2021</t>
  </si>
  <si>
    <t xml:space="preserve">تقديرات القيمة المضافة حسب النشاط الاقتصادي الرئيسي - الحد الثاني 2021 </t>
  </si>
  <si>
    <t>Estimates of Value added by main economic activity- four digits 2021</t>
  </si>
  <si>
    <t xml:space="preserve">تقديرات القيمة المضافة حسب النشاط الاقتصادي الرئيسي - الحد الرابع 2021 </t>
  </si>
  <si>
    <t>Main economic indicators by main economic activity - one digit  2021</t>
  </si>
  <si>
    <t xml:space="preserve">أهم المؤشرات الاقتصادية حسب النشاط الاقتصادي الرئيسي - الحد الأول  2021 </t>
  </si>
  <si>
    <t>Main economic indicators by main economic activity - two digits  2021</t>
  </si>
  <si>
    <t xml:space="preserve">أهم المؤشرات الاقتصادية حسب النشاط الاقتصادي الرئيسي - الحد الثاني  2021 </t>
  </si>
  <si>
    <t>Main economic indicators by main economic activity - four digits 2021</t>
  </si>
  <si>
    <t xml:space="preserve">أهم المؤشرات الاقتصادية حسب النشاط الاقتصادي الرئيسي - الحد الرابع 2021 </t>
  </si>
  <si>
    <t xml:space="preserve">عدد المشتغلين وتقديرات تعويضات العاملين حسب الجنسية والنشاط الاقتصادي الرئيسي 2021 </t>
  </si>
  <si>
    <t>Number of employees and compensation of employees by sex &amp; occupation 2021</t>
  </si>
  <si>
    <t xml:space="preserve">أهم المؤشرات الاقتصادية حسب النشاط الاقتصادي الرئيسي - الحد الأول 2021 </t>
  </si>
  <si>
    <t xml:space="preserve">أهم المؤشرات الاقتصادية حسب النشاط الاقتصادي الرئيسي - الحد الثاني 2021 </t>
  </si>
  <si>
    <t xml:space="preserve">تقديرات القيمة المضافة حسب النشاط الاقتصادي الرئيسي - الحد الرابع2021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</si>
</sst>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
    <numFmt numFmtId="165" formatCode="0.00_ "/>
  </numFmts>
  <fonts count="71">
    <font>
      <sz val="11"/>
      <color theme="1"/>
      <name val="Calibri"/>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b/>
      <sz val="14"/>
      <name val="Arial"/>
      <family val="2"/>
    </font>
    <font>
      <b/>
      <sz val="16"/>
      <name val="Arial"/>
      <family val="2"/>
    </font>
    <font>
      <b/>
      <sz val="18"/>
      <name val="Arial"/>
      <family val="2"/>
    </font>
    <font>
      <sz val="16"/>
      <color indexed="8"/>
      <name val="Arial"/>
      <family val="2"/>
    </font>
    <font>
      <b/>
      <vertAlign val="superscript"/>
      <sz val="16"/>
      <color indexed="8"/>
      <name val="Arial"/>
      <family val="2"/>
    </font>
    <font>
      <b/>
      <sz val="18"/>
      <color indexed="8"/>
      <name val="Arial"/>
      <family val="2"/>
    </font>
    <font>
      <b/>
      <sz val="14"/>
      <name val="Arial Black"/>
      <family val="2"/>
    </font>
    <font>
      <b/>
      <u/>
      <sz val="12"/>
      <color indexed="12"/>
      <name val="Arial"/>
      <family val="2"/>
    </font>
    <font>
      <sz val="11.5"/>
      <color indexed="8"/>
      <name val="Arial"/>
      <family val="2"/>
    </font>
    <font>
      <b/>
      <i/>
      <sz val="11"/>
      <color indexed="8"/>
      <name val="Arial"/>
      <family val="2"/>
    </font>
    <font>
      <sz val="10"/>
      <name val="Arial"/>
      <family val="2"/>
    </font>
    <font>
      <sz val="10"/>
      <name val="Arial"/>
      <family val="2"/>
    </font>
    <font>
      <b/>
      <sz val="10"/>
      <name val="Arial"/>
      <family val="2"/>
    </font>
    <font>
      <sz val="8"/>
      <name val="Arial"/>
      <family val="2"/>
    </font>
    <font>
      <b/>
      <sz val="14"/>
      <color indexed="8"/>
      <name val="Arial"/>
      <family val="2"/>
    </font>
    <font>
      <b/>
      <i/>
      <sz val="12"/>
      <color indexed="8"/>
      <name val="Arial"/>
      <family val="2"/>
    </font>
    <font>
      <sz val="11"/>
      <name val="Arial"/>
      <family val="2"/>
    </font>
    <font>
      <sz val="11"/>
      <color indexed="10"/>
      <name val="Arial"/>
      <family val="2"/>
    </font>
    <font>
      <b/>
      <sz val="12"/>
      <color indexed="10"/>
      <name val="Arial"/>
      <family val="2"/>
    </font>
    <font>
      <b/>
      <sz val="12"/>
      <color indexed="9"/>
      <name val="Arial"/>
      <family val="2"/>
    </font>
    <font>
      <b/>
      <sz val="11"/>
      <name val="Arial"/>
      <family val="2"/>
    </font>
    <font>
      <sz val="8"/>
      <color indexed="8"/>
      <name val="Arial"/>
      <family val="2"/>
    </font>
    <font>
      <b/>
      <sz val="8"/>
      <name val="Arial"/>
      <family val="2"/>
    </font>
    <font>
      <sz val="10"/>
      <name val="Arial"/>
      <family val="2"/>
    </font>
    <font>
      <sz val="10"/>
      <color indexed="8"/>
      <name val="Arial"/>
      <family val="2"/>
    </font>
    <font>
      <sz val="10"/>
      <name val="Arial"/>
      <family val="2"/>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sz val="11"/>
      <color theme="1"/>
      <name val="Calibri"/>
      <family val="2"/>
      <scheme val="minor"/>
    </font>
    <font>
      <u/>
      <sz val="11"/>
      <color theme="10"/>
      <name val="Calibri"/>
      <family val="2"/>
    </font>
    <font>
      <sz val="11"/>
      <color theme="1"/>
      <name val="Arial"/>
      <family val="2"/>
    </font>
    <font>
      <sz val="12"/>
      <color theme="1"/>
      <name val="Arial"/>
      <family val="2"/>
    </font>
    <font>
      <b/>
      <sz val="20"/>
      <color theme="1"/>
      <name val="Times New Roman"/>
      <family val="1"/>
    </font>
    <font>
      <b/>
      <sz val="16"/>
      <color theme="1"/>
      <name val="Arial"/>
      <family val="2"/>
    </font>
    <font>
      <sz val="18"/>
      <color theme="1"/>
      <name val="Arial"/>
      <family val="2"/>
    </font>
    <font>
      <sz val="16"/>
      <color theme="1"/>
      <name val="Simplified Arabic"/>
      <family val="1"/>
    </font>
    <font>
      <sz val="16"/>
      <color theme="1"/>
      <name val="Arial"/>
      <family val="2"/>
    </font>
    <font>
      <b/>
      <sz val="14"/>
      <color theme="1"/>
      <name val="Arial"/>
      <family val="2"/>
    </font>
    <font>
      <b/>
      <sz val="10"/>
      <color theme="1"/>
      <name val="Arial"/>
      <family val="2"/>
    </font>
    <font>
      <sz val="8"/>
      <color theme="1"/>
      <name val="Arial"/>
      <family val="2"/>
    </font>
    <font>
      <sz val="10"/>
      <color theme="1"/>
      <name val="Arial"/>
      <family val="2"/>
    </font>
    <font>
      <b/>
      <sz val="12"/>
      <color theme="1"/>
      <name val="Arial"/>
      <family val="2"/>
    </font>
    <font>
      <sz val="14"/>
      <color theme="1"/>
      <name val="Arial"/>
      <family val="2"/>
    </font>
    <font>
      <b/>
      <sz val="8"/>
      <color theme="1"/>
      <name val="Arial"/>
      <family val="2"/>
    </font>
    <font>
      <b/>
      <sz val="20"/>
      <color theme="1"/>
      <name val="Arial"/>
      <family val="2"/>
    </font>
    <font>
      <b/>
      <i/>
      <sz val="16"/>
      <color theme="1"/>
      <name val="Arial"/>
      <family val="2"/>
    </font>
    <font>
      <b/>
      <sz val="18"/>
      <color theme="1"/>
      <name val="Arial"/>
      <family val="2"/>
    </font>
    <font>
      <sz val="9"/>
      <color theme="1"/>
      <name val="Arial"/>
      <family val="2"/>
    </font>
    <font>
      <b/>
      <sz val="11"/>
      <color theme="1"/>
      <name val="Arial"/>
      <family val="2"/>
    </font>
    <font>
      <b/>
      <sz val="22"/>
      <color theme="1"/>
      <name val="Arial"/>
      <family val="2"/>
    </font>
    <font>
      <sz val="11"/>
      <color rgb="FF000000"/>
      <name val="Arial"/>
      <family val="2"/>
    </font>
    <font>
      <sz val="14"/>
      <color indexed="8"/>
      <name val="Arial"/>
      <family val="2"/>
    </font>
    <font>
      <b/>
      <sz val="9"/>
      <color theme="1"/>
      <name val="Arial"/>
      <family val="2"/>
    </font>
    <font>
      <sz val="10"/>
      <name val="Arial"/>
      <family val="2"/>
    </font>
    <font>
      <sz val="9"/>
      <name val="Arial"/>
      <family val="2"/>
    </font>
    <font>
      <sz val="9"/>
      <color indexed="8"/>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78637043366805E-2"/>
        <bgColor indexed="64"/>
      </patternFill>
    </fill>
  </fills>
  <borders count="62">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style="thick">
        <color theme="0"/>
      </left>
      <right/>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diagonal/>
    </border>
    <border>
      <left/>
      <right/>
      <top style="thin">
        <color indexed="64"/>
      </top>
      <bottom style="thin">
        <color indexed="64"/>
      </bottom>
      <diagonal/>
    </border>
    <border>
      <left/>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top style="medium">
        <color theme="0"/>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ck">
        <color theme="0"/>
      </left>
      <right/>
      <top style="medium">
        <color theme="0"/>
      </top>
      <bottom style="medium">
        <color theme="0"/>
      </bottom>
      <diagonal/>
    </border>
    <border>
      <left style="thick">
        <color theme="0"/>
      </left>
      <right/>
      <top style="thin">
        <color indexed="64"/>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thick">
        <color theme="0"/>
      </left>
      <right/>
      <top style="medium">
        <color theme="0"/>
      </top>
      <bottom/>
      <diagonal/>
    </border>
    <border>
      <left/>
      <right style="thick">
        <color theme="0"/>
      </right>
      <top style="thick">
        <color theme="0"/>
      </top>
      <bottom style="thick">
        <color theme="0"/>
      </bottom>
      <diagonal/>
    </border>
    <border>
      <left style="medium">
        <color theme="0"/>
      </left>
      <right style="medium">
        <color theme="0"/>
      </right>
      <top style="thick">
        <color theme="0"/>
      </top>
      <bottom style="medium">
        <color theme="0"/>
      </bottom>
      <diagonal/>
    </border>
    <border>
      <left/>
      <right/>
      <top style="thick">
        <color theme="0"/>
      </top>
      <bottom style="medium">
        <color theme="0"/>
      </bottom>
      <diagonal/>
    </border>
    <border>
      <left style="medium">
        <color theme="0"/>
      </left>
      <right/>
      <top style="thick">
        <color theme="0"/>
      </top>
      <bottom style="medium">
        <color theme="0"/>
      </bottom>
      <diagonal/>
    </border>
    <border>
      <left/>
      <right style="medium">
        <color theme="0"/>
      </right>
      <top style="thick">
        <color theme="0"/>
      </top>
      <bottom style="medium">
        <color theme="0"/>
      </bottom>
      <diagonal/>
    </border>
    <border>
      <left style="thick">
        <color theme="0"/>
      </left>
      <right style="thick">
        <color theme="0"/>
      </right>
      <top style="thick">
        <color theme="0"/>
      </top>
      <bottom style="medium">
        <color theme="0"/>
      </bottom>
      <diagonal/>
    </border>
    <border>
      <left style="thick">
        <color theme="0"/>
      </left>
      <right style="thick">
        <color theme="0"/>
      </right>
      <top style="thin">
        <color auto="1"/>
      </top>
      <bottom style="thick">
        <color theme="0"/>
      </bottom>
      <diagonal/>
    </border>
    <border>
      <left/>
      <right/>
      <top style="thin">
        <color auto="1"/>
      </top>
      <bottom style="medium">
        <color theme="0"/>
      </bottom>
      <diagonal/>
    </border>
    <border>
      <left style="thick">
        <color theme="0"/>
      </left>
      <right style="thick">
        <color theme="0"/>
      </right>
      <top style="thick">
        <color theme="0"/>
      </top>
      <bottom style="thin">
        <color auto="1"/>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style="thin">
        <color auto="1"/>
      </top>
      <bottom style="thick">
        <color theme="0"/>
      </bottom>
      <diagonal/>
    </border>
    <border>
      <left style="thick">
        <color theme="0"/>
      </left>
      <right/>
      <top style="thin">
        <color auto="1"/>
      </top>
      <bottom style="thick">
        <color theme="0"/>
      </bottom>
      <diagonal/>
    </border>
  </borders>
  <cellStyleXfs count="17">
    <xf numFmtId="0" fontId="0" fillId="0" borderId="0"/>
    <xf numFmtId="0" fontId="43" fillId="0" borderId="0" applyNumberFormat="0" applyFill="0" applyBorder="0" applyAlignment="0" applyProtection="0">
      <alignment vertical="top"/>
      <protection locked="0"/>
    </xf>
    <xf numFmtId="0" fontId="21" fillId="0" borderId="0"/>
    <xf numFmtId="0" fontId="21" fillId="0" borderId="0"/>
    <xf numFmtId="0" fontId="42" fillId="0" borderId="0"/>
    <xf numFmtId="0" fontId="1" fillId="0" borderId="0"/>
    <xf numFmtId="0" fontId="22" fillId="0" borderId="0"/>
    <xf numFmtId="0" fontId="21" fillId="0" borderId="0"/>
    <xf numFmtId="0" fontId="21" fillId="0" borderId="0"/>
    <xf numFmtId="0" fontId="34" fillId="0" borderId="0"/>
    <xf numFmtId="0" fontId="21" fillId="0" borderId="0"/>
    <xf numFmtId="0" fontId="36" fillId="0" borderId="0"/>
    <xf numFmtId="0" fontId="44" fillId="0" borderId="0"/>
    <xf numFmtId="0" fontId="36" fillId="0" borderId="0"/>
    <xf numFmtId="0" fontId="36" fillId="0" borderId="0"/>
    <xf numFmtId="0" fontId="67" fillId="0" borderId="0"/>
    <xf numFmtId="0" fontId="67" fillId="0" borderId="0"/>
  </cellStyleXfs>
  <cellXfs count="615">
    <xf numFmtId="0" fontId="0" fillId="0" borderId="0" xfId="0"/>
    <xf numFmtId="0" fontId="45"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horizontal="center" vertical="center" wrapText="1"/>
    </xf>
    <xf numFmtId="0" fontId="44" fillId="0" borderId="0" xfId="0" applyFont="1" applyAlignment="1">
      <alignment horizontal="center" vertical="center" wrapText="1"/>
    </xf>
    <xf numFmtId="0" fontId="2" fillId="0" borderId="0" xfId="0" applyFont="1" applyAlignment="1">
      <alignment horizontal="center" vertical="center" wrapText="1" readingOrder="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3" fillId="0" borderId="0" xfId="0" applyFont="1" applyAlignment="1">
      <alignment horizontal="center" vertical="center"/>
    </xf>
    <xf numFmtId="0" fontId="4" fillId="0" borderId="0" xfId="0" applyFont="1"/>
    <xf numFmtId="0" fontId="2" fillId="0" borderId="0" xfId="0" applyFont="1" applyAlignment="1">
      <alignment vertical="center" wrapText="1" readingOrder="1"/>
    </xf>
    <xf numFmtId="0" fontId="44" fillId="0" borderId="0" xfId="0" applyFont="1"/>
    <xf numFmtId="0" fontId="9" fillId="0" borderId="0" xfId="0" applyFont="1" applyAlignment="1">
      <alignment horizontal="center" vertical="center" wrapText="1"/>
    </xf>
    <xf numFmtId="0" fontId="0" fillId="0" borderId="0" xfId="0" applyAlignment="1">
      <alignment vertical="center"/>
    </xf>
    <xf numFmtId="0" fontId="46" fillId="0" borderId="0" xfId="0" applyFont="1" applyAlignment="1">
      <alignment horizontal="center" vertical="center" readingOrder="1"/>
    </xf>
    <xf numFmtId="0" fontId="5" fillId="0" borderId="0" xfId="0" applyFont="1" applyAlignment="1">
      <alignment vertical="center" wrapText="1" readingOrder="1"/>
    </xf>
    <xf numFmtId="0" fontId="3"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horizontal="justify" readingOrder="2"/>
    </xf>
    <xf numFmtId="0" fontId="2" fillId="0" borderId="0" xfId="0" applyFont="1" applyAlignment="1">
      <alignment horizontal="distributed" vertical="center" wrapText="1" readingOrder="1"/>
    </xf>
    <xf numFmtId="0" fontId="3" fillId="0" borderId="0" xfId="0" applyFont="1" applyAlignment="1">
      <alignment horizontal="distributed" vertical="center"/>
    </xf>
    <xf numFmtId="0" fontId="5" fillId="0" borderId="0" xfId="0" applyFont="1" applyAlignment="1">
      <alignment horizontal="distributed" vertical="center" wrapText="1" readingOrder="1"/>
    </xf>
    <xf numFmtId="0" fontId="44" fillId="0" borderId="0" xfId="0" applyFont="1" applyAlignment="1">
      <alignment horizontal="distributed" vertical="center" wrapText="1"/>
    </xf>
    <xf numFmtId="0" fontId="3" fillId="0" borderId="0" xfId="0" applyFont="1" applyAlignment="1">
      <alignment horizontal="distributed" vertical="center" wrapText="1"/>
    </xf>
    <xf numFmtId="0" fontId="48" fillId="0" borderId="0" xfId="0" applyFont="1" applyAlignment="1">
      <alignment horizontal="distributed" vertical="center" wrapText="1"/>
    </xf>
    <xf numFmtId="0" fontId="44" fillId="0" borderId="0" xfId="0" applyFont="1" applyAlignment="1">
      <alignment horizontal="distributed" vertical="top" wrapText="1"/>
    </xf>
    <xf numFmtId="0" fontId="50" fillId="0" borderId="0" xfId="0" applyFont="1" applyAlignment="1">
      <alignment horizontal="distributed" vertical="top" wrapText="1" readingOrder="2"/>
    </xf>
    <xf numFmtId="49" fontId="45" fillId="0" borderId="0" xfId="0" applyNumberFormat="1" applyFont="1" applyAlignment="1">
      <alignment horizontal="distributed" vertical="top" wrapText="1" readingOrder="2"/>
    </xf>
    <xf numFmtId="0" fontId="51" fillId="0" borderId="0" xfId="0" applyFont="1" applyAlignment="1">
      <alignment horizontal="right" vertical="top" wrapText="1" indent="3" readingOrder="2"/>
    </xf>
    <xf numFmtId="0" fontId="18" fillId="0" borderId="0" xfId="1" applyFont="1" applyFill="1" applyBorder="1" applyAlignment="1" applyProtection="1">
      <alignment horizontal="distributed" vertical="center"/>
    </xf>
    <xf numFmtId="0" fontId="4" fillId="0" borderId="0" xfId="0" applyFont="1" applyAlignment="1">
      <alignment horizontal="distributed" vertical="center"/>
    </xf>
    <xf numFmtId="49" fontId="3" fillId="0" borderId="0" xfId="0" applyNumberFormat="1" applyFont="1" applyAlignment="1">
      <alignment horizontal="right" vertical="top" wrapText="1" readingOrder="1"/>
    </xf>
    <xf numFmtId="49" fontId="3" fillId="0" borderId="0" xfId="0" applyNumberFormat="1" applyFont="1" applyAlignment="1">
      <alignment horizontal="right" vertical="top" wrapText="1"/>
    </xf>
    <xf numFmtId="0" fontId="5" fillId="0" borderId="0" xfId="0" applyFont="1" applyAlignment="1">
      <alignment horizontal="left" vertical="top" wrapText="1" indent="2"/>
    </xf>
    <xf numFmtId="0" fontId="5" fillId="0" borderId="0" xfId="0" applyFont="1" applyAlignment="1">
      <alignment vertical="top" wrapText="1"/>
    </xf>
    <xf numFmtId="0" fontId="52" fillId="2" borderId="3"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5" fillId="0" borderId="0" xfId="0" applyFont="1" applyAlignment="1">
      <alignment vertical="center" wrapText="1"/>
    </xf>
    <xf numFmtId="0" fontId="54" fillId="2" borderId="3" xfId="0" applyFont="1" applyFill="1" applyBorder="1" applyAlignment="1">
      <alignment horizontal="center" vertical="center" wrapText="1"/>
    </xf>
    <xf numFmtId="0" fontId="45" fillId="0" borderId="1" xfId="0" applyFont="1" applyBorder="1" applyAlignment="1">
      <alignment vertical="center" wrapText="1"/>
    </xf>
    <xf numFmtId="0" fontId="44" fillId="0" borderId="7" xfId="0" applyFont="1" applyBorder="1"/>
    <xf numFmtId="0" fontId="44" fillId="0" borderId="8" xfId="0" applyFont="1" applyBorder="1"/>
    <xf numFmtId="0" fontId="27" fillId="0" borderId="0" xfId="0" applyFont="1" applyAlignment="1">
      <alignment vertical="center" wrapText="1"/>
    </xf>
    <xf numFmtId="0" fontId="23" fillId="3" borderId="8" xfId="0" applyFont="1" applyFill="1" applyBorder="1" applyAlignment="1">
      <alignment horizontal="center" wrapText="1"/>
    </xf>
    <xf numFmtId="0" fontId="24" fillId="3" borderId="9" xfId="0" applyFont="1" applyFill="1" applyBorder="1" applyAlignment="1">
      <alignment horizontal="center" vertical="top" wrapText="1"/>
    </xf>
    <xf numFmtId="0" fontId="21" fillId="2" borderId="3" xfId="0" applyFont="1" applyFill="1" applyBorder="1" applyAlignment="1">
      <alignment vertical="center" wrapText="1"/>
    </xf>
    <xf numFmtId="0" fontId="23" fillId="2" borderId="3" xfId="0" applyFont="1" applyFill="1" applyBorder="1" applyAlignment="1">
      <alignment vertical="center" wrapText="1"/>
    </xf>
    <xf numFmtId="0" fontId="21" fillId="3" borderId="4" xfId="0" applyFont="1" applyFill="1" applyBorder="1" applyAlignment="1">
      <alignment vertical="center" wrapText="1"/>
    </xf>
    <xf numFmtId="0" fontId="23" fillId="3" borderId="4" xfId="0" applyFont="1" applyFill="1" applyBorder="1" applyAlignment="1">
      <alignment vertical="center" wrapText="1"/>
    </xf>
    <xf numFmtId="0" fontId="23" fillId="2" borderId="4" xfId="0" applyFont="1" applyFill="1" applyBorder="1" applyAlignment="1">
      <alignment vertical="center" wrapText="1"/>
    </xf>
    <xf numFmtId="0" fontId="33" fillId="3" borderId="15" xfId="0" applyFont="1" applyFill="1" applyBorder="1" applyAlignment="1">
      <alignment horizontal="center" vertical="center" wrapText="1" readingOrder="1"/>
    </xf>
    <xf numFmtId="0" fontId="33" fillId="3" borderId="16"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xf>
    <xf numFmtId="0" fontId="23" fillId="3" borderId="15" xfId="0" applyFont="1" applyFill="1" applyBorder="1" applyAlignment="1">
      <alignment horizontal="center" vertical="center" wrapText="1" readingOrder="1"/>
    </xf>
    <xf numFmtId="0" fontId="23" fillId="2" borderId="18" xfId="0" applyFont="1" applyFill="1" applyBorder="1" applyAlignment="1">
      <alignment horizontal="center" vertical="center" readingOrder="1"/>
    </xf>
    <xf numFmtId="0" fontId="53" fillId="0" borderId="0" xfId="0" applyFont="1" applyAlignment="1">
      <alignment horizontal="left" vertical="center" wrapText="1"/>
    </xf>
    <xf numFmtId="0" fontId="54" fillId="0" borderId="0" xfId="0" applyFont="1" applyAlignment="1">
      <alignment horizontal="right" wrapText="1"/>
    </xf>
    <xf numFmtId="0" fontId="23" fillId="3" borderId="18" xfId="0" applyFont="1" applyFill="1" applyBorder="1" applyAlignment="1">
      <alignment horizontal="center" vertical="center" readingOrder="1"/>
    </xf>
    <xf numFmtId="0" fontId="23" fillId="2" borderId="0" xfId="0" applyFont="1" applyFill="1" applyAlignment="1">
      <alignment horizontal="center" vertical="center" readingOrder="1"/>
    </xf>
    <xf numFmtId="0" fontId="23" fillId="3" borderId="0" xfId="0" applyFont="1" applyFill="1" applyAlignment="1">
      <alignment horizontal="center" vertical="center" readingOrder="1"/>
    </xf>
    <xf numFmtId="0" fontId="53" fillId="3" borderId="0" xfId="0" applyFont="1" applyFill="1" applyAlignment="1">
      <alignment horizontal="left" vertical="center" wrapText="1"/>
    </xf>
    <xf numFmtId="0" fontId="54" fillId="3" borderId="0" xfId="0" applyFont="1" applyFill="1" applyAlignment="1">
      <alignment horizontal="right" wrapText="1"/>
    </xf>
    <xf numFmtId="0" fontId="52" fillId="0" borderId="0" xfId="0" applyFont="1" applyAlignment="1">
      <alignment horizontal="center" wrapText="1"/>
    </xf>
    <xf numFmtId="0" fontId="55" fillId="0" borderId="0" xfId="0" applyFont="1" applyAlignment="1">
      <alignment horizontal="center" wrapText="1"/>
    </xf>
    <xf numFmtId="0" fontId="54" fillId="3" borderId="0" xfId="0" applyFont="1" applyFill="1" applyAlignment="1">
      <alignment horizontal="right" vertical="center" wrapText="1"/>
    </xf>
    <xf numFmtId="0" fontId="7" fillId="3" borderId="18" xfId="0" applyFont="1" applyFill="1" applyBorder="1" applyAlignment="1">
      <alignment horizontal="center" vertical="center" readingOrder="2"/>
    </xf>
    <xf numFmtId="0" fontId="5" fillId="0" borderId="0" xfId="0" applyFont="1" applyAlignment="1">
      <alignment horizontal="center" vertical="center"/>
    </xf>
    <xf numFmtId="0" fontId="54" fillId="2" borderId="0" xfId="0" applyFont="1" applyFill="1" applyAlignment="1">
      <alignment horizontal="right" vertical="center" wrapText="1"/>
    </xf>
    <xf numFmtId="0" fontId="7" fillId="2" borderId="18" xfId="0" applyFont="1" applyFill="1" applyBorder="1" applyAlignment="1">
      <alignment horizontal="center" vertical="center" readingOrder="2"/>
    </xf>
    <xf numFmtId="0" fontId="53" fillId="3" borderId="1" xfId="0" applyFont="1" applyFill="1" applyBorder="1" applyAlignment="1">
      <alignment horizontal="left" vertical="center" wrapText="1"/>
    </xf>
    <xf numFmtId="0" fontId="54" fillId="3" borderId="1" xfId="0" applyFont="1" applyFill="1" applyBorder="1" applyAlignment="1">
      <alignment horizontal="right" vertical="center" wrapText="1"/>
    </xf>
    <xf numFmtId="0" fontId="7" fillId="3" borderId="20" xfId="0" applyFont="1" applyFill="1" applyBorder="1" applyAlignment="1">
      <alignment horizontal="center" vertical="center" readingOrder="2"/>
    </xf>
    <xf numFmtId="0" fontId="10" fillId="0" borderId="0" xfId="0" applyFont="1" applyAlignment="1">
      <alignment horizontal="center" wrapText="1"/>
    </xf>
    <xf numFmtId="0" fontId="54" fillId="0" borderId="0" xfId="0" applyFont="1" applyAlignment="1">
      <alignment horizontal="right" vertical="center" wrapText="1"/>
    </xf>
    <xf numFmtId="0" fontId="32" fillId="3" borderId="0" xfId="0" applyFont="1" applyFill="1" applyAlignment="1">
      <alignment vertical="center" wrapText="1"/>
    </xf>
    <xf numFmtId="0" fontId="35" fillId="3" borderId="0" xfId="0" applyFont="1" applyFill="1" applyAlignment="1">
      <alignment horizontal="right" vertical="center" wrapText="1"/>
    </xf>
    <xf numFmtId="0" fontId="4" fillId="3" borderId="0" xfId="0" applyFont="1" applyFill="1" applyAlignment="1">
      <alignment horizontal="center" readingOrder="2"/>
    </xf>
    <xf numFmtId="0" fontId="35" fillId="0" borderId="0" xfId="0" applyFont="1" applyAlignment="1">
      <alignment horizontal="right" vertical="center" wrapText="1"/>
    </xf>
    <xf numFmtId="0" fontId="4" fillId="0" borderId="0" xfId="0" applyFont="1" applyAlignment="1">
      <alignment horizontal="center" readingOrder="2"/>
    </xf>
    <xf numFmtId="0" fontId="3" fillId="0" borderId="0" xfId="0" applyFont="1" applyAlignment="1">
      <alignment wrapText="1"/>
    </xf>
    <xf numFmtId="0" fontId="27" fillId="0" borderId="0" xfId="0" applyFont="1" applyAlignment="1">
      <alignment horizontal="left" vertical="top" wrapText="1" readingOrder="1"/>
    </xf>
    <xf numFmtId="0" fontId="51" fillId="0" borderId="0" xfId="0" applyFont="1" applyAlignment="1">
      <alignment horizontal="right" vertical="top" wrapText="1"/>
    </xf>
    <xf numFmtId="0" fontId="51" fillId="0" borderId="0" xfId="0" applyFont="1" applyAlignment="1">
      <alignment horizontal="right" vertical="top" wrapText="1" readingOrder="2"/>
    </xf>
    <xf numFmtId="0" fontId="9" fillId="0" borderId="0" xfId="0" applyFont="1" applyAlignment="1">
      <alignment horizontal="center" vertical="center" wrapText="1" readingOrder="1"/>
    </xf>
    <xf numFmtId="0" fontId="21" fillId="0" borderId="0" xfId="3" applyAlignment="1">
      <alignment vertical="center"/>
    </xf>
    <xf numFmtId="0" fontId="36" fillId="0" borderId="0" xfId="14"/>
    <xf numFmtId="0" fontId="3" fillId="0" borderId="0" xfId="4" applyFont="1" applyAlignment="1">
      <alignment vertical="top" wrapText="1"/>
    </xf>
    <xf numFmtId="0" fontId="3" fillId="0" borderId="0" xfId="14" applyFont="1" applyAlignment="1">
      <alignment vertical="center" wrapText="1"/>
    </xf>
    <xf numFmtId="0" fontId="3" fillId="0" borderId="0" xfId="5" applyFont="1" applyAlignment="1">
      <alignment vertical="center" wrapText="1"/>
    </xf>
    <xf numFmtId="1" fontId="23" fillId="2" borderId="3" xfId="0" applyNumberFormat="1" applyFont="1" applyFill="1" applyBorder="1" applyAlignment="1">
      <alignment horizontal="right" vertical="center" wrapText="1" indent="1"/>
    </xf>
    <xf numFmtId="1" fontId="21" fillId="2" borderId="3" xfId="0" applyNumberFormat="1" applyFont="1" applyFill="1" applyBorder="1" applyAlignment="1">
      <alignment horizontal="right" vertical="center" wrapText="1" indent="1"/>
    </xf>
    <xf numFmtId="1" fontId="21" fillId="3" borderId="4" xfId="0" applyNumberFormat="1" applyFont="1" applyFill="1" applyBorder="1" applyAlignment="1">
      <alignment horizontal="right" vertical="center" wrapText="1" indent="1"/>
    </xf>
    <xf numFmtId="0" fontId="55" fillId="0" borderId="0" xfId="0" applyFont="1" applyAlignment="1">
      <alignment horizontal="center" vertical="center" wrapText="1"/>
    </xf>
    <xf numFmtId="0" fontId="55" fillId="0" borderId="1" xfId="0" applyFont="1" applyBorder="1" applyAlignment="1">
      <alignment horizontal="right" vertical="center" wrapText="1"/>
    </xf>
    <xf numFmtId="0" fontId="56" fillId="0" borderId="0" xfId="0" applyFont="1" applyAlignment="1">
      <alignment horizontal="right" vertical="top" wrapText="1" readingOrder="2"/>
    </xf>
    <xf numFmtId="0" fontId="3" fillId="0" borderId="0" xfId="0" applyFont="1" applyAlignment="1">
      <alignment horizontal="left" vertical="top" wrapText="1" readingOrder="1"/>
    </xf>
    <xf numFmtId="0" fontId="37" fillId="0" borderId="0" xfId="14" applyFont="1" applyAlignment="1">
      <alignment horizontal="left" vertical="center" wrapText="1" indent="7" readingOrder="2"/>
    </xf>
    <xf numFmtId="0" fontId="64" fillId="0" borderId="0" xfId="0" applyFont="1" applyAlignment="1">
      <alignment horizontal="left" vertical="center" readingOrder="2"/>
    </xf>
    <xf numFmtId="0" fontId="62" fillId="0" borderId="0" xfId="0" applyFont="1" applyAlignment="1">
      <alignment horizontal="distributed" vertical="center" wrapText="1"/>
    </xf>
    <xf numFmtId="0" fontId="8" fillId="0" borderId="0" xfId="0" applyFont="1" applyAlignment="1">
      <alignment horizontal="left" vertical="top"/>
    </xf>
    <xf numFmtId="1" fontId="21" fillId="2" borderId="4" xfId="0" applyNumberFormat="1" applyFont="1" applyFill="1" applyBorder="1" applyAlignment="1">
      <alignment horizontal="right" vertical="center" wrapText="1" indent="1"/>
    </xf>
    <xf numFmtId="0" fontId="53" fillId="3" borderId="0" xfId="0" applyFont="1" applyFill="1" applyAlignment="1">
      <alignment vertical="center" wrapText="1"/>
    </xf>
    <xf numFmtId="0" fontId="61" fillId="2" borderId="6" xfId="0" applyFont="1" applyFill="1" applyBorder="1" applyAlignment="1">
      <alignment horizontal="center" vertical="center" wrapText="1"/>
    </xf>
    <xf numFmtId="0" fontId="61" fillId="3" borderId="4" xfId="0" applyFont="1" applyFill="1" applyBorder="1" applyAlignment="1">
      <alignment horizontal="center" vertical="center" wrapText="1"/>
    </xf>
    <xf numFmtId="0" fontId="61" fillId="2" borderId="4" xfId="0" applyFont="1" applyFill="1" applyBorder="1" applyAlignment="1">
      <alignment horizontal="center" vertical="center" wrapText="1"/>
    </xf>
    <xf numFmtId="1" fontId="23" fillId="3" borderId="10" xfId="0" applyNumberFormat="1" applyFont="1" applyFill="1" applyBorder="1" applyAlignment="1">
      <alignment horizontal="right" vertical="center" wrapText="1" indent="1"/>
    </xf>
    <xf numFmtId="0" fontId="57" fillId="2" borderId="3" xfId="0" applyFont="1" applyFill="1" applyBorder="1" applyAlignment="1">
      <alignment horizontal="left" vertical="center" wrapText="1" indent="1"/>
    </xf>
    <xf numFmtId="0" fontId="57" fillId="3" borderId="4" xfId="0" applyFont="1" applyFill="1" applyBorder="1" applyAlignment="1">
      <alignment horizontal="left" vertical="center" wrapText="1" indent="1"/>
    </xf>
    <xf numFmtId="0" fontId="57" fillId="3" borderId="5" xfId="0" applyFont="1" applyFill="1" applyBorder="1" applyAlignment="1">
      <alignment horizontal="left" vertical="center" wrapText="1" indent="1"/>
    </xf>
    <xf numFmtId="0" fontId="55" fillId="0" borderId="0" xfId="0" applyFont="1" applyAlignment="1">
      <alignment horizontal="right" vertical="center" wrapText="1"/>
    </xf>
    <xf numFmtId="0" fontId="54" fillId="2" borderId="8" xfId="0" applyFont="1" applyFill="1" applyBorder="1" applyAlignment="1">
      <alignment horizontal="center" vertical="center" wrapText="1"/>
    </xf>
    <xf numFmtId="0" fontId="21" fillId="2" borderId="11" xfId="0" applyFont="1" applyFill="1" applyBorder="1" applyAlignment="1">
      <alignment horizontal="right" vertical="center" wrapText="1"/>
    </xf>
    <xf numFmtId="0" fontId="21" fillId="3"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54" fillId="2" borderId="28" xfId="0" applyFont="1" applyFill="1" applyBorder="1" applyAlignment="1">
      <alignment horizontal="center" vertical="center" wrapText="1"/>
    </xf>
    <xf numFmtId="49" fontId="3" fillId="0" borderId="0" xfId="0" applyNumberFormat="1" applyFont="1" applyAlignment="1">
      <alignment horizontal="right" vertical="center" wrapText="1"/>
    </xf>
    <xf numFmtId="0" fontId="64" fillId="0" borderId="0" xfId="0" applyFont="1" applyAlignment="1">
      <alignment horizontal="left" vertical="center" wrapText="1" readingOrder="2"/>
    </xf>
    <xf numFmtId="0" fontId="23" fillId="3" borderId="7" xfId="0" applyFont="1" applyFill="1" applyBorder="1" applyAlignment="1">
      <alignment horizontal="center" wrapText="1"/>
    </xf>
    <xf numFmtId="1" fontId="21" fillId="3" borderId="5" xfId="0" applyNumberFormat="1" applyFont="1" applyFill="1" applyBorder="1" applyAlignment="1">
      <alignment horizontal="right" vertical="center" wrapText="1" indent="1"/>
    </xf>
    <xf numFmtId="0" fontId="61" fillId="2" borderId="3"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23" fillId="3" borderId="3" xfId="0" applyFont="1" applyFill="1" applyBorder="1" applyAlignment="1">
      <alignment vertical="center" wrapText="1"/>
    </xf>
    <xf numFmtId="0" fontId="21" fillId="3" borderId="3" xfId="0" applyFont="1" applyFill="1" applyBorder="1" applyAlignment="1">
      <alignment vertical="center" wrapText="1"/>
    </xf>
    <xf numFmtId="0" fontId="21" fillId="2" borderId="4" xfId="0" applyFont="1" applyFill="1" applyBorder="1" applyAlignment="1">
      <alignment vertical="center" wrapText="1"/>
    </xf>
    <xf numFmtId="0" fontId="23" fillId="2" borderId="33" xfId="0" applyFont="1" applyFill="1" applyBorder="1" applyAlignment="1">
      <alignment vertical="center" wrapText="1"/>
    </xf>
    <xf numFmtId="0" fontId="21" fillId="2" borderId="33" xfId="0" applyFont="1" applyFill="1" applyBorder="1" applyAlignment="1">
      <alignment vertical="center" wrapText="1"/>
    </xf>
    <xf numFmtId="0" fontId="27" fillId="2" borderId="0" xfId="0" applyFont="1" applyFill="1" applyAlignment="1">
      <alignment vertical="center" wrapText="1"/>
    </xf>
    <xf numFmtId="0" fontId="23" fillId="3" borderId="17" xfId="0" applyFont="1" applyFill="1" applyBorder="1" applyAlignment="1">
      <alignment vertical="center" wrapText="1"/>
    </xf>
    <xf numFmtId="0" fontId="44" fillId="3" borderId="0" xfId="0" applyFont="1" applyFill="1" applyAlignment="1">
      <alignment vertical="center" wrapText="1"/>
    </xf>
    <xf numFmtId="0" fontId="44" fillId="3" borderId="0" xfId="0" applyFont="1" applyFill="1" applyAlignment="1">
      <alignment horizontal="center" vertical="center" wrapText="1"/>
    </xf>
    <xf numFmtId="0" fontId="23" fillId="3" borderId="9" xfId="0" applyFont="1" applyFill="1" applyBorder="1" applyAlignment="1">
      <alignment vertical="center" wrapText="1"/>
    </xf>
    <xf numFmtId="0" fontId="52"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23"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23"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3" fillId="3" borderId="3" xfId="0" applyFont="1" applyFill="1" applyBorder="1" applyAlignment="1">
      <alignment horizontal="right" vertical="center" wrapText="1"/>
    </xf>
    <xf numFmtId="0" fontId="21" fillId="3" borderId="3" xfId="0" applyFont="1" applyFill="1" applyBorder="1" applyAlignment="1">
      <alignment horizontal="right" vertical="center" wrapText="1"/>
    </xf>
    <xf numFmtId="0" fontId="23" fillId="2" borderId="4" xfId="0" applyFont="1" applyFill="1" applyBorder="1" applyAlignment="1">
      <alignment horizontal="right" vertical="center" wrapText="1"/>
    </xf>
    <xf numFmtId="0" fontId="21" fillId="2" borderId="4" xfId="0" applyFont="1" applyFill="1" applyBorder="1" applyAlignment="1">
      <alignment horizontal="right" vertical="center" wrapText="1"/>
    </xf>
    <xf numFmtId="0" fontId="23"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1" fillId="2" borderId="11" xfId="0" applyFont="1" applyFill="1" applyBorder="1" applyAlignment="1">
      <alignment vertical="center" wrapText="1"/>
    </xf>
    <xf numFmtId="0" fontId="21" fillId="3" borderId="12" xfId="0" applyFont="1" applyFill="1" applyBorder="1" applyAlignment="1">
      <alignment vertical="center" wrapText="1"/>
    </xf>
    <xf numFmtId="0" fontId="21" fillId="2" borderId="12" xfId="0" applyFont="1" applyFill="1" applyBorder="1" applyAlignment="1">
      <alignment vertical="center" wrapText="1"/>
    </xf>
    <xf numFmtId="0" fontId="23" fillId="2" borderId="33" xfId="0" applyFont="1" applyFill="1" applyBorder="1" applyAlignment="1">
      <alignment horizontal="right" vertical="center" wrapText="1"/>
    </xf>
    <xf numFmtId="0" fontId="54" fillId="2" borderId="3" xfId="0" applyFont="1" applyFill="1" applyBorder="1" applyAlignment="1">
      <alignment horizontal="right" vertical="center" wrapText="1"/>
    </xf>
    <xf numFmtId="2" fontId="54" fillId="2" borderId="3" xfId="0" applyNumberFormat="1" applyFont="1" applyFill="1" applyBorder="1" applyAlignment="1">
      <alignment horizontal="right" vertical="center" wrapText="1"/>
    </xf>
    <xf numFmtId="0" fontId="54" fillId="3" borderId="4" xfId="0" applyFont="1" applyFill="1" applyBorder="1" applyAlignment="1">
      <alignment horizontal="right" vertical="center" wrapText="1"/>
    </xf>
    <xf numFmtId="2" fontId="54" fillId="3" borderId="4" xfId="0" applyNumberFormat="1" applyFont="1" applyFill="1" applyBorder="1" applyAlignment="1">
      <alignment horizontal="right" vertical="center" wrapText="1"/>
    </xf>
    <xf numFmtId="0" fontId="54" fillId="2" borderId="4" xfId="0" applyFont="1" applyFill="1" applyBorder="1" applyAlignment="1">
      <alignment horizontal="right" vertical="center" wrapText="1"/>
    </xf>
    <xf numFmtId="2" fontId="54" fillId="2" borderId="4" xfId="0" applyNumberFormat="1" applyFont="1" applyFill="1" applyBorder="1" applyAlignment="1">
      <alignment horizontal="right" vertical="center" wrapText="1"/>
    </xf>
    <xf numFmtId="0" fontId="54" fillId="3" borderId="5" xfId="0" applyFont="1" applyFill="1" applyBorder="1" applyAlignment="1">
      <alignment horizontal="right" vertical="center" wrapText="1"/>
    </xf>
    <xf numFmtId="2" fontId="54" fillId="3" borderId="5" xfId="0" applyNumberFormat="1" applyFont="1" applyFill="1" applyBorder="1" applyAlignment="1">
      <alignment horizontal="right" vertical="center" wrapText="1"/>
    </xf>
    <xf numFmtId="0" fontId="54" fillId="2" borderId="5" xfId="0" applyFont="1" applyFill="1" applyBorder="1" applyAlignment="1">
      <alignment horizontal="right" vertical="center" wrapText="1"/>
    </xf>
    <xf numFmtId="2" fontId="54" fillId="2" borderId="5" xfId="0" applyNumberFormat="1" applyFont="1" applyFill="1" applyBorder="1" applyAlignment="1">
      <alignment horizontal="right" vertical="center" wrapText="1"/>
    </xf>
    <xf numFmtId="0" fontId="52" fillId="3" borderId="10" xfId="0" applyFont="1" applyFill="1" applyBorder="1" applyAlignment="1">
      <alignment horizontal="right" vertical="center" wrapText="1"/>
    </xf>
    <xf numFmtId="2" fontId="52" fillId="3" borderId="10" xfId="0" applyNumberFormat="1" applyFont="1" applyFill="1" applyBorder="1" applyAlignment="1">
      <alignment horizontal="right" vertical="center" wrapText="1"/>
    </xf>
    <xf numFmtId="2" fontId="21" fillId="2" borderId="3" xfId="0" applyNumberFormat="1" applyFont="1" applyFill="1" applyBorder="1" applyAlignment="1">
      <alignment horizontal="right" vertical="center" wrapText="1"/>
    </xf>
    <xf numFmtId="2" fontId="21" fillId="3" borderId="4" xfId="0" applyNumberFormat="1" applyFont="1" applyFill="1" applyBorder="1" applyAlignment="1">
      <alignment horizontal="right" vertical="center" wrapText="1"/>
    </xf>
    <xf numFmtId="2" fontId="21" fillId="3" borderId="3" xfId="0" applyNumberFormat="1" applyFont="1" applyFill="1" applyBorder="1" applyAlignment="1">
      <alignment horizontal="right" vertical="center" wrapText="1"/>
    </xf>
    <xf numFmtId="0" fontId="21" fillId="2" borderId="6" xfId="0" applyFont="1" applyFill="1" applyBorder="1" applyAlignment="1">
      <alignment vertical="center" wrapText="1"/>
    </xf>
    <xf numFmtId="0" fontId="23" fillId="3" borderId="5" xfId="0" applyFont="1" applyFill="1" applyBorder="1" applyAlignment="1">
      <alignment vertical="center" wrapText="1"/>
    </xf>
    <xf numFmtId="0" fontId="21" fillId="3" borderId="5" xfId="0" applyFont="1" applyFill="1" applyBorder="1" applyAlignment="1">
      <alignment vertical="center" wrapText="1"/>
    </xf>
    <xf numFmtId="0" fontId="21" fillId="2" borderId="6" xfId="0" applyFont="1" applyFill="1" applyBorder="1" applyAlignment="1">
      <alignment horizontal="right" vertical="center" wrapText="1"/>
    </xf>
    <xf numFmtId="0" fontId="23" fillId="3" borderId="5" xfId="0" applyFont="1" applyFill="1" applyBorder="1" applyAlignment="1">
      <alignment horizontal="right" vertical="center" wrapText="1"/>
    </xf>
    <xf numFmtId="0" fontId="21" fillId="3" borderId="5" xfId="0" applyFont="1" applyFill="1" applyBorder="1" applyAlignment="1">
      <alignment horizontal="right" vertical="center" wrapText="1"/>
    </xf>
    <xf numFmtId="0" fontId="23" fillId="2" borderId="11" xfId="0" applyFont="1" applyFill="1" applyBorder="1" applyAlignment="1">
      <alignment vertical="center" wrapText="1"/>
    </xf>
    <xf numFmtId="0" fontId="23" fillId="3" borderId="12" xfId="0" applyFont="1" applyFill="1" applyBorder="1" applyAlignment="1">
      <alignment vertical="center" wrapText="1"/>
    </xf>
    <xf numFmtId="0" fontId="23" fillId="2" borderId="12" xfId="0" applyFont="1" applyFill="1" applyBorder="1" applyAlignment="1">
      <alignment vertical="center" wrapText="1"/>
    </xf>
    <xf numFmtId="0" fontId="23" fillId="2" borderId="11" xfId="0" applyFont="1" applyFill="1" applyBorder="1" applyAlignment="1">
      <alignment horizontal="right" vertical="center" wrapText="1"/>
    </xf>
    <xf numFmtId="0" fontId="23" fillId="3" borderId="12" xfId="0" applyFont="1" applyFill="1" applyBorder="1" applyAlignment="1">
      <alignment horizontal="right" vertical="center" wrapText="1"/>
    </xf>
    <xf numFmtId="0" fontId="23" fillId="2" borderId="12" xfId="0" applyFont="1" applyFill="1" applyBorder="1" applyAlignment="1">
      <alignment horizontal="right" vertical="center" wrapText="1"/>
    </xf>
    <xf numFmtId="0" fontId="21" fillId="2" borderId="9" xfId="0" applyFont="1" applyFill="1" applyBorder="1" applyAlignment="1">
      <alignment vertical="center" wrapText="1"/>
    </xf>
    <xf numFmtId="0" fontId="21" fillId="2" borderId="9" xfId="0" applyFont="1" applyFill="1" applyBorder="1" applyAlignment="1">
      <alignment horizontal="right" vertical="center" wrapText="1"/>
    </xf>
    <xf numFmtId="0" fontId="23" fillId="2" borderId="9" xfId="0" applyFont="1" applyFill="1" applyBorder="1" applyAlignment="1">
      <alignment vertical="center" wrapText="1"/>
    </xf>
    <xf numFmtId="0" fontId="21" fillId="2" borderId="33" xfId="0" applyFont="1" applyFill="1" applyBorder="1" applyAlignment="1">
      <alignment horizontal="righ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readingOrder="1"/>
    </xf>
    <xf numFmtId="0" fontId="23" fillId="3" borderId="9" xfId="0" applyFont="1" applyFill="1" applyBorder="1" applyAlignment="1">
      <alignment horizontal="right" vertical="center" wrapText="1"/>
    </xf>
    <xf numFmtId="1" fontId="21" fillId="3" borderId="3" xfId="0" applyNumberFormat="1" applyFont="1" applyFill="1" applyBorder="1" applyAlignment="1">
      <alignment horizontal="right" vertical="center" wrapText="1" indent="1"/>
    </xf>
    <xf numFmtId="1" fontId="44" fillId="0" borderId="0" xfId="0" applyNumberFormat="1" applyFont="1" applyAlignment="1">
      <alignment vertical="center" wrapText="1"/>
    </xf>
    <xf numFmtId="0" fontId="21" fillId="3" borderId="9" xfId="0" applyFont="1" applyFill="1" applyBorder="1" applyAlignment="1">
      <alignment vertical="center" wrapText="1"/>
    </xf>
    <xf numFmtId="0" fontId="54" fillId="3" borderId="33" xfId="0" applyFont="1" applyFill="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vertical="center" wrapText="1"/>
    </xf>
    <xf numFmtId="0" fontId="57" fillId="3" borderId="9" xfId="0" applyFont="1" applyFill="1" applyBorder="1" applyAlignment="1">
      <alignment horizontal="center" vertical="center" wrapText="1"/>
    </xf>
    <xf numFmtId="0" fontId="23" fillId="2" borderId="11" xfId="0" applyFont="1" applyFill="1" applyBorder="1" applyAlignment="1">
      <alignment horizontal="right" wrapText="1"/>
    </xf>
    <xf numFmtId="0" fontId="21" fillId="2" borderId="11" xfId="0" applyFont="1" applyFill="1" applyBorder="1" applyAlignment="1">
      <alignment horizontal="right" wrapText="1"/>
    </xf>
    <xf numFmtId="0" fontId="54" fillId="0" borderId="0" xfId="0" applyFont="1" applyAlignment="1">
      <alignment vertical="center" wrapText="1"/>
    </xf>
    <xf numFmtId="0" fontId="52" fillId="0" borderId="0" xfId="0" applyFont="1" applyAlignment="1">
      <alignment vertical="center" wrapText="1"/>
    </xf>
    <xf numFmtId="0" fontId="52" fillId="0" borderId="0" xfId="0" applyFont="1" applyAlignment="1">
      <alignment horizontal="center" vertical="center" wrapText="1"/>
    </xf>
    <xf numFmtId="0" fontId="53" fillId="2" borderId="3"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53" fillId="3" borderId="4" xfId="0" applyFont="1" applyFill="1" applyBorder="1" applyAlignment="1">
      <alignment horizontal="center" vertical="center" wrapText="1"/>
    </xf>
    <xf numFmtId="0" fontId="24" fillId="3" borderId="12" xfId="0" applyFont="1" applyFill="1" applyBorder="1" applyAlignment="1">
      <alignment horizontal="right" vertical="center" wrapText="1"/>
    </xf>
    <xf numFmtId="0" fontId="53" fillId="2" borderId="4" xfId="0" applyFont="1" applyFill="1" applyBorder="1" applyAlignment="1">
      <alignment horizontal="center" vertical="center" wrapText="1"/>
    </xf>
    <xf numFmtId="0" fontId="24" fillId="2" borderId="12" xfId="0" applyFont="1" applyFill="1" applyBorder="1" applyAlignment="1">
      <alignment horizontal="right" vertical="center" wrapText="1"/>
    </xf>
    <xf numFmtId="0" fontId="24" fillId="2" borderId="0" xfId="0" applyFont="1" applyFill="1" applyAlignment="1">
      <alignment vertical="center" wrapText="1"/>
    </xf>
    <xf numFmtId="0" fontId="68" fillId="2" borderId="11" xfId="0" applyFont="1" applyFill="1" applyBorder="1" applyAlignment="1">
      <alignment horizontal="right" vertical="center" wrapText="1"/>
    </xf>
    <xf numFmtId="0" fontId="68" fillId="2" borderId="12" xfId="0" applyFont="1" applyFill="1" applyBorder="1" applyAlignment="1">
      <alignment horizontal="right" vertical="center" wrapText="1"/>
    </xf>
    <xf numFmtId="0" fontId="68" fillId="3" borderId="12" xfId="0" applyFont="1" applyFill="1" applyBorder="1" applyAlignment="1">
      <alignment horizontal="right" vertical="center" wrapText="1"/>
    </xf>
    <xf numFmtId="0" fontId="32" fillId="3" borderId="1" xfId="0" applyFont="1" applyFill="1" applyBorder="1" applyAlignment="1">
      <alignment vertical="center" wrapText="1"/>
    </xf>
    <xf numFmtId="0" fontId="35" fillId="3" borderId="1" xfId="0" applyFont="1" applyFill="1" applyBorder="1" applyAlignment="1">
      <alignment horizontal="right" vertical="center" wrapText="1"/>
    </xf>
    <xf numFmtId="0" fontId="4" fillId="3" borderId="1" xfId="0" applyFont="1" applyFill="1" applyBorder="1" applyAlignment="1">
      <alignment horizontal="center" readingOrder="2"/>
    </xf>
    <xf numFmtId="0" fontId="21" fillId="3" borderId="0" xfId="0" applyFont="1" applyFill="1" applyAlignment="1">
      <alignment horizontal="center" vertical="center" readingOrder="1"/>
    </xf>
    <xf numFmtId="0" fontId="21" fillId="2" borderId="0" xfId="0" applyFont="1" applyFill="1" applyAlignment="1">
      <alignment horizontal="center" vertical="center" readingOrder="1"/>
    </xf>
    <xf numFmtId="0" fontId="21" fillId="3" borderId="1" xfId="0" applyFont="1" applyFill="1" applyBorder="1" applyAlignment="1">
      <alignment horizontal="center" vertical="center" readingOrder="1"/>
    </xf>
    <xf numFmtId="0" fontId="35" fillId="3" borderId="0" xfId="0" applyFont="1" applyFill="1" applyAlignment="1">
      <alignment horizontal="center"/>
    </xf>
    <xf numFmtId="0" fontId="35" fillId="0" borderId="0" xfId="0" applyFont="1" applyAlignment="1">
      <alignment horizontal="center"/>
    </xf>
    <xf numFmtId="0" fontId="35" fillId="3" borderId="1" xfId="0" applyFont="1" applyFill="1" applyBorder="1" applyAlignment="1">
      <alignment horizontal="center"/>
    </xf>
    <xf numFmtId="0" fontId="52" fillId="2" borderId="9" xfId="0" applyFont="1" applyFill="1" applyBorder="1" applyAlignment="1">
      <alignment horizontal="center" vertical="center" wrapText="1"/>
    </xf>
    <xf numFmtId="0" fontId="57" fillId="2" borderId="9" xfId="0" applyFont="1" applyFill="1" applyBorder="1" applyAlignment="1">
      <alignment horizontal="left" vertical="center" wrapText="1" indent="1"/>
    </xf>
    <xf numFmtId="1" fontId="21" fillId="2" borderId="9" xfId="0" applyNumberFormat="1" applyFont="1" applyFill="1" applyBorder="1" applyAlignment="1">
      <alignment horizontal="right" vertical="center" wrapText="1" indent="1"/>
    </xf>
    <xf numFmtId="1" fontId="23" fillId="3" borderId="4" xfId="0" applyNumberFormat="1" applyFont="1" applyFill="1" applyBorder="1" applyAlignment="1">
      <alignment horizontal="right" vertical="center" wrapText="1" indent="1"/>
    </xf>
    <xf numFmtId="1" fontId="23" fillId="3" borderId="3" xfId="0" applyNumberFormat="1" applyFont="1" applyFill="1" applyBorder="1" applyAlignment="1">
      <alignment horizontal="right" vertical="center" wrapText="1" indent="1"/>
    </xf>
    <xf numFmtId="1" fontId="23" fillId="2" borderId="4" xfId="0" applyNumberFormat="1" applyFont="1" applyFill="1" applyBorder="1" applyAlignment="1">
      <alignment horizontal="right" vertical="center" wrapText="1" indent="1"/>
    </xf>
    <xf numFmtId="1" fontId="23" fillId="3" borderId="5" xfId="0" applyNumberFormat="1" applyFont="1" applyFill="1" applyBorder="1" applyAlignment="1">
      <alignment horizontal="right" vertical="center" wrapText="1" indent="1"/>
    </xf>
    <xf numFmtId="1" fontId="23" fillId="2" borderId="9" xfId="0" applyNumberFormat="1" applyFont="1" applyFill="1" applyBorder="1" applyAlignment="1">
      <alignment horizontal="right" vertical="center" wrapText="1" indent="1"/>
    </xf>
    <xf numFmtId="0" fontId="23" fillId="2" borderId="6" xfId="0" applyFont="1" applyFill="1" applyBorder="1" applyAlignment="1">
      <alignment vertical="center" wrapText="1"/>
    </xf>
    <xf numFmtId="164" fontId="23" fillId="3" borderId="37" xfId="0" applyNumberFormat="1" applyFont="1" applyFill="1" applyBorder="1" applyAlignment="1">
      <alignment horizontal="right" vertical="center"/>
    </xf>
    <xf numFmtId="165" fontId="23" fillId="3" borderId="37" xfId="0" applyNumberFormat="1" applyFont="1" applyFill="1" applyBorder="1" applyAlignment="1">
      <alignment horizontal="right" vertical="center"/>
    </xf>
    <xf numFmtId="164" fontId="21" fillId="0" borderId="0" xfId="0" applyNumberFormat="1" applyFont="1" applyAlignment="1">
      <alignment horizontal="right" vertical="center"/>
    </xf>
    <xf numFmtId="165" fontId="21" fillId="0" borderId="0" xfId="0" applyNumberFormat="1" applyFont="1" applyAlignment="1">
      <alignment horizontal="right" vertical="center"/>
    </xf>
    <xf numFmtId="164" fontId="21" fillId="3" borderId="0" xfId="0" applyNumberFormat="1" applyFont="1" applyFill="1" applyAlignment="1">
      <alignment horizontal="right" vertical="center"/>
    </xf>
    <xf numFmtId="165" fontId="21" fillId="3" borderId="0" xfId="0" applyNumberFormat="1" applyFont="1" applyFill="1" applyAlignment="1">
      <alignment horizontal="right" vertical="center"/>
    </xf>
    <xf numFmtId="0" fontId="70" fillId="2" borderId="11" xfId="0" applyFont="1" applyFill="1" applyBorder="1" applyAlignment="1">
      <alignment horizontal="right" vertical="center" wrapText="1"/>
    </xf>
    <xf numFmtId="0" fontId="70" fillId="3" borderId="12" xfId="0" applyFont="1" applyFill="1" applyBorder="1" applyAlignment="1">
      <alignment horizontal="right" vertical="center" wrapText="1"/>
    </xf>
    <xf numFmtId="0" fontId="70" fillId="2" borderId="12" xfId="0" applyFont="1" applyFill="1" applyBorder="1" applyAlignment="1">
      <alignment horizontal="right" vertical="center" wrapText="1"/>
    </xf>
    <xf numFmtId="0" fontId="44" fillId="0" borderId="45" xfId="0" applyFont="1" applyBorder="1" applyAlignment="1">
      <alignment vertical="center" wrapText="1"/>
    </xf>
    <xf numFmtId="0" fontId="23" fillId="3" borderId="33" xfId="0" applyFont="1" applyFill="1" applyBorder="1" applyAlignment="1">
      <alignment horizontal="right" vertical="center" wrapText="1"/>
    </xf>
    <xf numFmtId="0" fontId="21" fillId="3" borderId="33" xfId="0" applyFont="1" applyFill="1" applyBorder="1" applyAlignment="1">
      <alignment horizontal="right" vertical="center" wrapText="1"/>
    </xf>
    <xf numFmtId="0" fontId="21" fillId="3" borderId="9" xfId="0" applyFont="1" applyFill="1" applyBorder="1" applyAlignment="1">
      <alignment horizontal="right" vertical="center" wrapText="1"/>
    </xf>
    <xf numFmtId="2" fontId="21" fillId="3" borderId="33" xfId="0" applyNumberFormat="1" applyFont="1" applyFill="1" applyBorder="1" applyAlignment="1">
      <alignment horizontal="right" vertical="center" wrapText="1"/>
    </xf>
    <xf numFmtId="0" fontId="21" fillId="2" borderId="13" xfId="0" applyFont="1" applyFill="1" applyBorder="1" applyAlignment="1">
      <alignment horizontal="center" vertical="center"/>
    </xf>
    <xf numFmtId="0" fontId="21" fillId="3" borderId="19" xfId="0" applyFont="1" applyFill="1" applyBorder="1" applyAlignment="1">
      <alignment horizontal="center" vertical="center"/>
    </xf>
    <xf numFmtId="0" fontId="21" fillId="2" borderId="19" xfId="0" applyFont="1" applyFill="1" applyBorder="1" applyAlignment="1">
      <alignment horizontal="center" vertical="center"/>
    </xf>
    <xf numFmtId="0" fontId="21" fillId="3" borderId="14" xfId="0" applyFont="1" applyFill="1" applyBorder="1" applyAlignment="1">
      <alignment horizontal="center" vertical="center"/>
    </xf>
    <xf numFmtId="0" fontId="23" fillId="2" borderId="8" xfId="0" applyFont="1" applyFill="1" applyBorder="1" applyAlignment="1">
      <alignment horizontal="right" vertical="center" wrapText="1"/>
    </xf>
    <xf numFmtId="0" fontId="23" fillId="3" borderId="10" xfId="0" applyFont="1" applyFill="1" applyBorder="1" applyAlignment="1">
      <alignment vertical="center" wrapText="1"/>
    </xf>
    <xf numFmtId="0" fontId="61" fillId="3" borderId="5" xfId="0" applyFont="1" applyFill="1" applyBorder="1" applyAlignment="1">
      <alignment horizontal="center" vertical="center" wrapText="1"/>
    </xf>
    <xf numFmtId="0" fontId="23" fillId="3" borderId="8"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54" fillId="3" borderId="8" xfId="0" applyFont="1" applyFill="1" applyBorder="1" applyAlignment="1">
      <alignment horizontal="center" vertical="center" wrapText="1"/>
    </xf>
    <xf numFmtId="2" fontId="21" fillId="3" borderId="8" xfId="0" applyNumberFormat="1" applyFont="1" applyFill="1" applyBorder="1" applyAlignment="1">
      <alignment horizontal="right" vertical="center" wrapText="1"/>
    </xf>
    <xf numFmtId="1" fontId="23" fillId="0" borderId="10" xfId="0" applyNumberFormat="1" applyFont="1" applyBorder="1" applyAlignment="1">
      <alignment horizontal="right" vertical="center" wrapText="1" indent="1"/>
    </xf>
    <xf numFmtId="0" fontId="23" fillId="0" borderId="9" xfId="0" applyFont="1" applyBorder="1" applyAlignment="1">
      <alignment vertical="center" wrapText="1"/>
    </xf>
    <xf numFmtId="0" fontId="54"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23" fillId="0" borderId="10" xfId="0" applyFont="1" applyBorder="1" applyAlignment="1">
      <alignment horizontal="right" vertical="center" wrapText="1"/>
    </xf>
    <xf numFmtId="2" fontId="23" fillId="0" borderId="10" xfId="0" applyNumberFormat="1" applyFont="1" applyBorder="1" applyAlignment="1">
      <alignment horizontal="right" vertical="center" wrapText="1"/>
    </xf>
    <xf numFmtId="0" fontId="54" fillId="0" borderId="9" xfId="0" applyFont="1" applyBorder="1" applyAlignment="1">
      <alignment horizontal="center" vertical="center" wrapText="1"/>
    </xf>
    <xf numFmtId="0" fontId="23" fillId="0" borderId="9" xfId="0" applyFont="1" applyBorder="1" applyAlignment="1">
      <alignment horizontal="right" vertical="center" wrapText="1"/>
    </xf>
    <xf numFmtId="0" fontId="52"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2" fillId="0" borderId="9" xfId="0" applyFont="1" applyBorder="1" applyAlignment="1">
      <alignment horizontal="center" vertical="center" wrapText="1"/>
    </xf>
    <xf numFmtId="0" fontId="57" fillId="0" borderId="9" xfId="0" applyFont="1" applyBorder="1" applyAlignment="1">
      <alignment horizontal="center" vertical="center" wrapText="1"/>
    </xf>
    <xf numFmtId="2" fontId="23" fillId="0" borderId="9" xfId="0" applyNumberFormat="1" applyFont="1" applyBorder="1" applyAlignment="1">
      <alignment horizontal="right" vertical="center" wrapText="1"/>
    </xf>
    <xf numFmtId="0" fontId="61" fillId="0" borderId="3" xfId="0" applyFont="1" applyBorder="1" applyAlignment="1">
      <alignment horizontal="center" vertical="center" wrapText="1"/>
    </xf>
    <xf numFmtId="0" fontId="61" fillId="0" borderId="8" xfId="0" applyFont="1" applyBorder="1" applyAlignment="1">
      <alignment horizontal="center" vertical="center" wrapText="1"/>
    </xf>
    <xf numFmtId="0" fontId="54" fillId="0" borderId="4" xfId="0" applyFont="1" applyBorder="1" applyAlignment="1">
      <alignment horizontal="center" vertical="center" wrapText="1"/>
    </xf>
    <xf numFmtId="0" fontId="23" fillId="0" borderId="12" xfId="0" applyFont="1" applyBorder="1" applyAlignment="1">
      <alignment horizontal="right" vertical="center" wrapText="1"/>
    </xf>
    <xf numFmtId="0" fontId="54" fillId="0" borderId="5" xfId="0" applyFont="1" applyBorder="1" applyAlignment="1">
      <alignment horizontal="center" vertical="center" wrapText="1"/>
    </xf>
    <xf numFmtId="0" fontId="23" fillId="0" borderId="21" xfId="0" applyFont="1" applyBorder="1" applyAlignment="1">
      <alignment horizontal="right" vertical="center" wrapText="1"/>
    </xf>
    <xf numFmtId="0" fontId="54" fillId="2" borderId="5" xfId="0" applyFont="1" applyFill="1" applyBorder="1" applyAlignment="1">
      <alignment horizontal="center" vertical="center" wrapText="1"/>
    </xf>
    <xf numFmtId="0" fontId="23" fillId="2" borderId="21"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61" fillId="3" borderId="3"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23" fillId="2" borderId="21" xfId="0" applyFont="1" applyFill="1" applyBorder="1" applyAlignment="1">
      <alignment vertical="center" wrapText="1"/>
    </xf>
    <xf numFmtId="0" fontId="21" fillId="2" borderId="21" xfId="0" applyFont="1" applyFill="1" applyBorder="1" applyAlignment="1">
      <alignment vertical="center" wrapText="1"/>
    </xf>
    <xf numFmtId="0" fontId="21" fillId="2" borderId="8" xfId="0" applyFont="1" applyFill="1" applyBorder="1" applyAlignment="1">
      <alignment horizontal="right" vertical="center" wrapText="1"/>
    </xf>
    <xf numFmtId="0" fontId="53" fillId="2" borderId="5" xfId="0" applyFont="1" applyFill="1" applyBorder="1" applyAlignment="1">
      <alignment horizontal="center" vertical="center" wrapText="1"/>
    </xf>
    <xf numFmtId="0" fontId="24" fillId="2" borderId="21" xfId="0" applyFont="1" applyFill="1" applyBorder="1" applyAlignment="1">
      <alignment horizontal="right" vertical="center" wrapText="1"/>
    </xf>
    <xf numFmtId="0" fontId="23" fillId="3" borderId="11" xfId="0" applyFont="1" applyFill="1" applyBorder="1" applyAlignment="1">
      <alignment horizontal="right" vertical="center" wrapText="1"/>
    </xf>
    <xf numFmtId="0" fontId="23" fillId="2" borderId="19" xfId="0" applyFont="1" applyFill="1" applyBorder="1" applyAlignment="1">
      <alignment horizontal="right" vertical="center" wrapText="1"/>
    </xf>
    <xf numFmtId="0" fontId="23" fillId="3" borderId="11" xfId="0" applyFont="1" applyFill="1" applyBorder="1" applyAlignment="1">
      <alignment horizontal="right" wrapText="1"/>
    </xf>
    <xf numFmtId="0" fontId="23" fillId="2" borderId="19" xfId="0" applyFont="1" applyFill="1" applyBorder="1" applyAlignment="1">
      <alignment horizontal="right" wrapText="1"/>
    </xf>
    <xf numFmtId="0" fontId="61" fillId="2" borderId="5" xfId="0" applyFont="1" applyFill="1" applyBorder="1" applyAlignment="1">
      <alignment horizontal="center" vertical="center" wrapText="1"/>
    </xf>
    <xf numFmtId="0" fontId="70" fillId="2" borderId="21" xfId="0" applyFont="1" applyFill="1" applyBorder="1" applyAlignment="1">
      <alignment horizontal="right" vertical="center" wrapText="1"/>
    </xf>
    <xf numFmtId="0" fontId="68" fillId="2" borderId="21" xfId="0" applyFont="1" applyFill="1" applyBorder="1" applyAlignment="1">
      <alignment horizontal="right" vertical="center" wrapText="1"/>
    </xf>
    <xf numFmtId="0" fontId="23" fillId="2" borderId="8" xfId="0" applyFont="1" applyFill="1" applyBorder="1" applyAlignment="1">
      <alignment vertical="center" wrapText="1"/>
    </xf>
    <xf numFmtId="1" fontId="23" fillId="3" borderId="10" xfId="0" applyNumberFormat="1" applyFont="1" applyFill="1" applyBorder="1" applyAlignment="1">
      <alignment horizontal="right" vertical="center" wrapText="1"/>
    </xf>
    <xf numFmtId="0" fontId="23" fillId="3" borderId="17" xfId="0" applyFont="1" applyFill="1" applyBorder="1" applyAlignment="1">
      <alignment horizontal="right" vertical="center" wrapText="1"/>
    </xf>
    <xf numFmtId="0" fontId="21" fillId="3" borderId="17" xfId="0" applyFont="1" applyFill="1" applyBorder="1" applyAlignment="1">
      <alignment horizontal="right" vertical="center" wrapText="1"/>
    </xf>
    <xf numFmtId="2" fontId="23" fillId="3" borderId="10" xfId="0" applyNumberFormat="1" applyFont="1" applyFill="1" applyBorder="1" applyAlignment="1">
      <alignment horizontal="right" vertical="center" wrapText="1"/>
    </xf>
    <xf numFmtId="0" fontId="44" fillId="4" borderId="0" xfId="0" applyFont="1" applyFill="1" applyAlignment="1">
      <alignment vertical="center" wrapText="1"/>
    </xf>
    <xf numFmtId="0" fontId="61" fillId="5" borderId="4" xfId="0" applyFont="1" applyFill="1" applyBorder="1" applyAlignment="1">
      <alignment horizontal="center" vertical="center" wrapText="1"/>
    </xf>
    <xf numFmtId="0" fontId="61" fillId="6" borderId="4" xfId="0" applyFont="1" applyFill="1" applyBorder="1" applyAlignment="1">
      <alignment horizontal="center" vertical="center" wrapText="1"/>
    </xf>
    <xf numFmtId="0" fontId="54" fillId="2" borderId="24" xfId="0" applyFont="1" applyFill="1" applyBorder="1" applyAlignment="1">
      <alignment horizontal="center" vertical="center" wrapText="1"/>
    </xf>
    <xf numFmtId="0" fontId="23" fillId="2" borderId="49" xfId="0" applyFont="1" applyFill="1" applyBorder="1" applyAlignment="1">
      <alignment horizontal="right" vertical="center" wrapText="1"/>
    </xf>
    <xf numFmtId="0" fontId="53" fillId="0" borderId="0" xfId="0" applyFont="1" applyAlignment="1">
      <alignment horizontal="center" vertical="center" wrapText="1"/>
    </xf>
    <xf numFmtId="0" fontId="57" fillId="0" borderId="0" xfId="0" applyFont="1" applyAlignment="1">
      <alignment vertical="center" wrapText="1"/>
    </xf>
    <xf numFmtId="0" fontId="57" fillId="3" borderId="0" xfId="0" applyFont="1" applyFill="1" applyAlignment="1">
      <alignment vertical="center" wrapText="1"/>
    </xf>
    <xf numFmtId="0" fontId="57" fillId="2" borderId="0" xfId="0" applyFont="1" applyFill="1" applyAlignment="1">
      <alignment vertical="center" wrapText="1"/>
    </xf>
    <xf numFmtId="1" fontId="23" fillId="2" borderId="3" xfId="0" applyNumberFormat="1" applyFont="1" applyFill="1" applyBorder="1" applyAlignment="1">
      <alignment horizontal="right" vertical="center" wrapText="1"/>
    </xf>
    <xf numFmtId="1" fontId="23" fillId="3" borderId="4" xfId="0" applyNumberFormat="1" applyFont="1" applyFill="1" applyBorder="1" applyAlignment="1">
      <alignment horizontal="right" vertical="center" wrapText="1"/>
    </xf>
    <xf numFmtId="0" fontId="57" fillId="5" borderId="0" xfId="0" applyFont="1" applyFill="1" applyAlignment="1">
      <alignment vertical="center" wrapText="1"/>
    </xf>
    <xf numFmtId="1" fontId="23" fillId="5" borderId="4" xfId="0" applyNumberFormat="1" applyFont="1" applyFill="1" applyBorder="1" applyAlignment="1">
      <alignment horizontal="right" vertical="center" wrapText="1"/>
    </xf>
    <xf numFmtId="1" fontId="23" fillId="0" borderId="3" xfId="0" applyNumberFormat="1" applyFont="1" applyBorder="1" applyAlignment="1">
      <alignment horizontal="right" vertical="center" wrapText="1"/>
    </xf>
    <xf numFmtId="1" fontId="23" fillId="2" borderId="8" xfId="0" applyNumberFormat="1" applyFont="1" applyFill="1" applyBorder="1" applyAlignment="1">
      <alignment horizontal="right" vertical="center" wrapText="1"/>
    </xf>
    <xf numFmtId="1" fontId="23" fillId="0" borderId="8" xfId="0" applyNumberFormat="1" applyFont="1" applyBorder="1" applyAlignment="1">
      <alignment horizontal="right" vertical="center" wrapText="1"/>
    </xf>
    <xf numFmtId="0" fontId="57" fillId="2" borderId="4" xfId="0" applyFont="1" applyFill="1" applyBorder="1" applyAlignment="1">
      <alignment horizontal="left" vertical="center" wrapText="1" indent="1"/>
    </xf>
    <xf numFmtId="0" fontId="57" fillId="2" borderId="8" xfId="0" applyFont="1" applyFill="1" applyBorder="1" applyAlignment="1">
      <alignment horizontal="left" vertical="center" wrapText="1" indent="1"/>
    </xf>
    <xf numFmtId="0" fontId="57" fillId="3" borderId="9" xfId="0" applyFont="1" applyFill="1" applyBorder="1" applyAlignment="1">
      <alignment horizontal="left" vertical="center" wrapText="1" indent="1"/>
    </xf>
    <xf numFmtId="0" fontId="57" fillId="3" borderId="3" xfId="0" applyFont="1" applyFill="1" applyBorder="1" applyAlignment="1">
      <alignment horizontal="left" vertical="center" wrapText="1" indent="1"/>
    </xf>
    <xf numFmtId="0" fontId="57" fillId="3" borderId="8" xfId="0" applyFont="1" applyFill="1" applyBorder="1" applyAlignment="1">
      <alignment horizontal="left" vertical="center" wrapText="1" indent="1"/>
    </xf>
    <xf numFmtId="0" fontId="57" fillId="0" borderId="0" xfId="0" applyFont="1" applyAlignment="1">
      <alignment horizontal="left" vertical="center" wrapText="1"/>
    </xf>
    <xf numFmtId="0" fontId="52" fillId="2" borderId="0" xfId="0" applyFont="1" applyFill="1" applyAlignment="1">
      <alignment vertical="center" wrapText="1"/>
    </xf>
    <xf numFmtId="0" fontId="52" fillId="3" borderId="0" xfId="0" applyFont="1" applyFill="1" applyAlignment="1">
      <alignment vertical="center" wrapText="1"/>
    </xf>
    <xf numFmtId="0" fontId="57" fillId="3" borderId="33" xfId="0" applyFont="1" applyFill="1" applyBorder="1" applyAlignment="1">
      <alignment horizontal="left" vertical="center" wrapText="1" indent="1"/>
    </xf>
    <xf numFmtId="0" fontId="66" fillId="0" borderId="0" xfId="0" applyFont="1" applyAlignment="1">
      <alignment vertical="center" wrapText="1"/>
    </xf>
    <xf numFmtId="0" fontId="66" fillId="3" borderId="0" xfId="0" applyFont="1" applyFill="1" applyAlignment="1">
      <alignment vertical="center" wrapText="1"/>
    </xf>
    <xf numFmtId="0" fontId="23" fillId="3" borderId="21" xfId="0" applyFont="1" applyFill="1" applyBorder="1" applyAlignment="1">
      <alignment vertical="center" wrapText="1"/>
    </xf>
    <xf numFmtId="0" fontId="21" fillId="3" borderId="21" xfId="0" applyFont="1" applyFill="1" applyBorder="1" applyAlignment="1">
      <alignment vertical="center" wrapText="1"/>
    </xf>
    <xf numFmtId="0" fontId="23" fillId="3" borderId="11" xfId="0" applyFont="1" applyFill="1" applyBorder="1" applyAlignment="1">
      <alignment vertical="center" wrapText="1"/>
    </xf>
    <xf numFmtId="0" fontId="21" fillId="3" borderId="11" xfId="0" applyFont="1" applyFill="1" applyBorder="1" applyAlignment="1">
      <alignment vertical="center" wrapText="1"/>
    </xf>
    <xf numFmtId="0" fontId="61" fillId="2" borderId="50" xfId="0" applyFont="1" applyFill="1" applyBorder="1" applyAlignment="1">
      <alignment horizontal="center" vertical="center" wrapText="1"/>
    </xf>
    <xf numFmtId="0" fontId="57" fillId="2" borderId="51" xfId="0" applyFont="1" applyFill="1" applyBorder="1" applyAlignment="1">
      <alignment vertical="center" wrapText="1"/>
    </xf>
    <xf numFmtId="0" fontId="23" fillId="2" borderId="54" xfId="0" applyFont="1" applyFill="1" applyBorder="1" applyAlignment="1">
      <alignment vertical="center" wrapText="1"/>
    </xf>
    <xf numFmtId="0" fontId="21" fillId="2" borderId="54" xfId="0" applyFont="1" applyFill="1" applyBorder="1" applyAlignment="1">
      <alignment vertical="center" wrapText="1"/>
    </xf>
    <xf numFmtId="0" fontId="66" fillId="3" borderId="10" xfId="0" applyFont="1" applyFill="1" applyBorder="1" applyAlignment="1">
      <alignment horizontal="center" vertical="center" wrapText="1"/>
    </xf>
    <xf numFmtId="0" fontId="52" fillId="2" borderId="2" xfId="0" applyFont="1" applyFill="1" applyBorder="1" applyAlignment="1">
      <alignment vertical="center" wrapText="1"/>
    </xf>
    <xf numFmtId="0" fontId="23" fillId="2" borderId="55" xfId="0" applyFont="1" applyFill="1" applyBorder="1" applyAlignment="1">
      <alignment vertical="center" wrapText="1"/>
    </xf>
    <xf numFmtId="0" fontId="21" fillId="2" borderId="55" xfId="0" applyFont="1" applyFill="1" applyBorder="1" applyAlignment="1">
      <alignment vertical="center" wrapText="1"/>
    </xf>
    <xf numFmtId="0" fontId="21" fillId="0" borderId="55" xfId="0" applyFont="1" applyBorder="1" applyAlignment="1">
      <alignment vertical="center" wrapText="1"/>
    </xf>
    <xf numFmtId="0" fontId="66" fillId="0" borderId="2" xfId="0" applyFont="1" applyBorder="1" applyAlignment="1">
      <alignment vertical="center" wrapText="1"/>
    </xf>
    <xf numFmtId="0" fontId="70" fillId="2" borderId="55" xfId="0" applyFont="1" applyFill="1" applyBorder="1" applyAlignment="1">
      <alignment horizontal="right" vertical="center" wrapText="1"/>
    </xf>
    <xf numFmtId="0" fontId="68" fillId="2" borderId="55" xfId="0" applyFont="1" applyFill="1" applyBorder="1" applyAlignment="1">
      <alignment horizontal="right" vertical="center" wrapText="1"/>
    </xf>
    <xf numFmtId="0" fontId="61" fillId="3" borderId="6" xfId="0" applyFont="1" applyFill="1" applyBorder="1" applyAlignment="1">
      <alignment horizontal="center" vertical="center" wrapText="1"/>
    </xf>
    <xf numFmtId="0" fontId="57" fillId="3" borderId="56" xfId="0" applyFont="1" applyFill="1" applyBorder="1" applyAlignment="1">
      <alignment vertical="center" wrapText="1"/>
    </xf>
    <xf numFmtId="1" fontId="23" fillId="3" borderId="6" xfId="0" applyNumberFormat="1" applyFont="1" applyFill="1" applyBorder="1" applyAlignment="1">
      <alignment horizontal="right" vertical="center" wrapText="1"/>
    </xf>
    <xf numFmtId="0" fontId="61" fillId="2" borderId="9" xfId="0" applyFont="1" applyFill="1" applyBorder="1" applyAlignment="1">
      <alignment horizontal="center" vertical="center" wrapText="1"/>
    </xf>
    <xf numFmtId="0" fontId="57" fillId="2" borderId="1" xfId="0" applyFont="1" applyFill="1" applyBorder="1" applyAlignment="1">
      <alignment vertical="center" wrapText="1"/>
    </xf>
    <xf numFmtId="1" fontId="23" fillId="2" borderId="9" xfId="0" applyNumberFormat="1" applyFont="1" applyFill="1" applyBorder="1" applyAlignment="1">
      <alignment horizontal="right" vertical="center" wrapText="1"/>
    </xf>
    <xf numFmtId="0" fontId="52" fillId="3" borderId="1" xfId="0" applyFont="1" applyFill="1" applyBorder="1" applyAlignment="1">
      <alignment vertical="center" wrapText="1"/>
    </xf>
    <xf numFmtId="0" fontId="23" fillId="3" borderId="57" xfId="0" applyFont="1" applyFill="1" applyBorder="1" applyAlignment="1">
      <alignment vertical="center" wrapText="1"/>
    </xf>
    <xf numFmtId="0" fontId="21" fillId="3" borderId="57" xfId="0" applyFont="1" applyFill="1" applyBorder="1" applyAlignment="1">
      <alignment vertical="center" wrapText="1"/>
    </xf>
    <xf numFmtId="0" fontId="61" fillId="3" borderId="33" xfId="0" applyFont="1" applyFill="1" applyBorder="1" applyAlignment="1">
      <alignment horizontal="center" vertical="center" wrapText="1"/>
    </xf>
    <xf numFmtId="0" fontId="66" fillId="3" borderId="1" xfId="0" applyFont="1" applyFill="1" applyBorder="1" applyAlignment="1">
      <alignment vertical="center" wrapText="1"/>
    </xf>
    <xf numFmtId="0" fontId="70" fillId="3" borderId="57" xfId="0" applyFont="1" applyFill="1" applyBorder="1" applyAlignment="1">
      <alignment horizontal="right" vertical="center" wrapText="1"/>
    </xf>
    <xf numFmtId="0" fontId="68" fillId="3" borderId="57" xfId="0" applyFont="1" applyFill="1" applyBorder="1" applyAlignment="1">
      <alignment horizontal="right" vertical="center" wrapText="1"/>
    </xf>
    <xf numFmtId="0" fontId="68" fillId="3" borderId="57" xfId="0" applyFont="1" applyFill="1" applyBorder="1" applyAlignment="1">
      <alignment horizontal="center" vertical="center" wrapText="1"/>
    </xf>
    <xf numFmtId="0" fontId="55" fillId="2" borderId="0" xfId="0" applyFont="1" applyFill="1" applyAlignment="1">
      <alignment horizontal="right" vertical="center" wrapText="1"/>
    </xf>
    <xf numFmtId="0" fontId="31" fillId="0" borderId="0" xfId="0" applyFont="1" applyAlignment="1">
      <alignment horizontal="center" vertical="center" wrapText="1" readingOrder="1"/>
    </xf>
    <xf numFmtId="0" fontId="25" fillId="0" borderId="0" xfId="3" applyFont="1" applyAlignment="1">
      <alignment horizontal="left" vertical="center" wrapText="1" indent="2"/>
    </xf>
    <xf numFmtId="0" fontId="6" fillId="0" borderId="0" xfId="3" applyFont="1" applyAlignment="1">
      <alignment horizontal="right" vertical="center" wrapText="1" indent="2"/>
    </xf>
    <xf numFmtId="0" fontId="58" fillId="0" borderId="0" xfId="0" applyFont="1" applyAlignment="1">
      <alignment horizontal="center" vertical="center" wrapText="1" readingOrder="1"/>
    </xf>
    <xf numFmtId="0" fontId="47" fillId="0" borderId="0" xfId="0" applyFont="1" applyAlignment="1">
      <alignment horizontal="center" vertical="center" wrapText="1" readingOrder="1"/>
    </xf>
    <xf numFmtId="0" fontId="6" fillId="0" borderId="0" xfId="4" applyFont="1" applyAlignment="1">
      <alignment horizontal="right" vertical="top" wrapText="1" readingOrder="2"/>
    </xf>
    <xf numFmtId="0" fontId="39" fillId="0" borderId="0" xfId="14" applyFont="1" applyAlignment="1">
      <alignment horizontal="right" vertical="center" wrapText="1" indent="26" readingOrder="2"/>
    </xf>
    <xf numFmtId="0" fontId="39" fillId="0" borderId="0" xfId="14" applyFont="1" applyAlignment="1">
      <alignment horizontal="right" vertical="center" indent="26" readingOrder="2"/>
    </xf>
    <xf numFmtId="0" fontId="37" fillId="0" borderId="0" xfId="4" applyFont="1" applyAlignment="1">
      <alignment horizontal="left" vertical="top" wrapText="1"/>
    </xf>
    <xf numFmtId="0" fontId="23" fillId="0" borderId="0" xfId="0" applyFont="1" applyAlignment="1">
      <alignment horizontal="center" vertical="center" wrapText="1" readingOrder="1"/>
    </xf>
    <xf numFmtId="0" fontId="50" fillId="0" borderId="0" xfId="0" applyFont="1" applyAlignment="1">
      <alignment horizontal="right" vertical="top" wrapText="1" readingOrder="2"/>
    </xf>
    <xf numFmtId="0" fontId="8" fillId="0" borderId="0" xfId="0" applyFont="1" applyAlignment="1">
      <alignment horizontal="left" vertical="top" wrapText="1" readingOrder="1"/>
    </xf>
    <xf numFmtId="0" fontId="8" fillId="0" borderId="0" xfId="0" applyFont="1" applyAlignment="1">
      <alignment horizontal="left" vertical="top" wrapText="1"/>
    </xf>
    <xf numFmtId="0" fontId="17" fillId="0" borderId="0" xfId="0" applyFont="1" applyAlignment="1">
      <alignment horizontal="center" vertical="center" wrapText="1" readingOrder="1"/>
    </xf>
    <xf numFmtId="0" fontId="2" fillId="0" borderId="0" xfId="0" applyFont="1" applyAlignment="1">
      <alignment horizontal="center" vertical="center" wrapText="1" readingOrder="1"/>
    </xf>
    <xf numFmtId="0" fontId="6" fillId="0" borderId="0" xfId="0" applyFont="1" applyAlignment="1">
      <alignment horizontal="center"/>
    </xf>
    <xf numFmtId="0" fontId="7" fillId="0" borderId="1" xfId="0" applyFont="1" applyBorder="1" applyAlignment="1">
      <alignment horizontal="center" vertical="top" wrapText="1"/>
    </xf>
    <xf numFmtId="0" fontId="56" fillId="0" borderId="0" xfId="0" applyFont="1" applyAlignment="1">
      <alignment horizontal="right" vertical="top" wrapText="1" indent="3" readingOrder="2"/>
    </xf>
    <xf numFmtId="0" fontId="47" fillId="0" borderId="0" xfId="0" applyFont="1" applyAlignment="1">
      <alignment horizontal="right" readingOrder="2"/>
    </xf>
    <xf numFmtId="0" fontId="47" fillId="0" borderId="0" xfId="0" applyFont="1" applyAlignment="1">
      <alignment horizontal="right" vertical="center" readingOrder="2"/>
    </xf>
    <xf numFmtId="0" fontId="25" fillId="0" borderId="0" xfId="0" applyFont="1" applyAlignment="1">
      <alignment horizontal="left" vertical="center" wrapText="1" readingOrder="1"/>
    </xf>
    <xf numFmtId="0" fontId="56" fillId="0" borderId="0" xfId="0" applyFont="1" applyAlignment="1">
      <alignment horizontal="center" vertical="top" wrapText="1" readingOrder="2"/>
    </xf>
    <xf numFmtId="0" fontId="3" fillId="0" borderId="0" xfId="0" applyFont="1" applyAlignment="1">
      <alignment horizontal="left" vertical="top" wrapText="1" indent="3"/>
    </xf>
    <xf numFmtId="0" fontId="3" fillId="0" borderId="0" xfId="0" applyFont="1" applyAlignment="1">
      <alignment horizontal="left" vertical="top" wrapText="1" indent="3" readingOrder="1"/>
    </xf>
    <xf numFmtId="0" fontId="11" fillId="0" borderId="0" xfId="0" applyFont="1" applyAlignment="1">
      <alignment horizontal="distributed" vertical="center" wrapText="1" readingOrder="1"/>
    </xf>
    <xf numFmtId="0" fontId="13" fillId="0" borderId="0" xfId="0" applyFont="1" applyAlignment="1">
      <alignment horizontal="center" vertical="center" wrapText="1" readingOrder="1"/>
    </xf>
    <xf numFmtId="0" fontId="25" fillId="0" borderId="0" xfId="0" applyFont="1" applyAlignment="1">
      <alignment horizontal="left" wrapText="1" readingOrder="1"/>
    </xf>
    <xf numFmtId="0" fontId="5" fillId="0" borderId="0" xfId="0" applyFont="1" applyAlignment="1">
      <alignment vertical="top" wrapText="1"/>
    </xf>
    <xf numFmtId="0" fontId="47" fillId="0" borderId="0" xfId="0" applyFont="1" applyAlignment="1">
      <alignment horizontal="right" vertical="top" wrapText="1" indent="3" readingOrder="2"/>
    </xf>
    <xf numFmtId="0" fontId="26" fillId="0" borderId="0" xfId="0" applyFont="1" applyAlignment="1">
      <alignment horizontal="left" vertical="top" wrapText="1"/>
    </xf>
    <xf numFmtId="0" fontId="59" fillId="0" borderId="0" xfId="0" applyFont="1" applyAlignment="1">
      <alignment horizontal="right" vertical="top" wrapText="1" readingOrder="2"/>
    </xf>
    <xf numFmtId="0" fontId="50" fillId="0" borderId="0" xfId="0" applyFont="1" applyAlignment="1">
      <alignment vertical="top" wrapText="1" readingOrder="2"/>
    </xf>
    <xf numFmtId="0" fontId="56" fillId="0" borderId="0" xfId="0" applyFont="1" applyAlignment="1">
      <alignment horizontal="right" vertical="top" wrapText="1" indent="2" readingOrder="2"/>
    </xf>
    <xf numFmtId="0" fontId="47" fillId="0" borderId="0" xfId="0" applyFont="1" applyAlignment="1">
      <alignment horizontal="right" vertical="top" wrapText="1" readingOrder="2"/>
    </xf>
    <xf numFmtId="0" fontId="27" fillId="0" borderId="0" xfId="0" applyFont="1" applyAlignment="1">
      <alignment horizontal="left" vertical="top" wrapText="1" indent="3"/>
    </xf>
    <xf numFmtId="0" fontId="56" fillId="0" borderId="0" xfId="0" applyFont="1" applyAlignment="1">
      <alignment horizontal="distributed" vertical="top" wrapText="1" indent="2" readingOrder="2"/>
    </xf>
    <xf numFmtId="0" fontId="60" fillId="0" borderId="0" xfId="0" applyFont="1" applyAlignment="1">
      <alignment horizontal="right" vertical="top" wrapText="1" readingOrder="2"/>
    </xf>
    <xf numFmtId="0" fontId="56" fillId="0" borderId="0" xfId="0" applyFont="1" applyAlignment="1">
      <alignment horizontal="right" vertical="top" wrapText="1" indent="4" readingOrder="2"/>
    </xf>
    <xf numFmtId="0" fontId="5" fillId="0" borderId="0" xfId="0" applyFont="1" applyAlignment="1">
      <alignment horizontal="left" vertical="top" wrapText="1" indent="3"/>
    </xf>
    <xf numFmtId="0" fontId="47" fillId="0" borderId="0" xfId="0" applyFont="1" applyAlignment="1">
      <alignment horizontal="right" vertical="top" wrapText="1" indent="2" readingOrder="2"/>
    </xf>
    <xf numFmtId="0" fontId="3" fillId="0" borderId="0" xfId="0" applyFont="1" applyAlignment="1">
      <alignment horizontal="left" vertical="top" wrapText="1" indent="4" readingOrder="1"/>
    </xf>
    <xf numFmtId="0" fontId="60" fillId="0" borderId="0" xfId="0" applyFont="1" applyAlignment="1">
      <alignment horizontal="right" vertical="top" wrapText="1" indent="2" readingOrder="2"/>
    </xf>
    <xf numFmtId="0" fontId="25" fillId="0" borderId="0" xfId="0" applyFont="1" applyAlignment="1">
      <alignment horizontal="center" vertical="center" wrapText="1"/>
    </xf>
    <xf numFmtId="0" fontId="60" fillId="0" borderId="0" xfId="0" applyFont="1" applyAlignment="1">
      <alignment horizontal="center" vertical="center" wrapText="1" readingOrder="2"/>
    </xf>
    <xf numFmtId="0" fontId="57" fillId="3" borderId="10"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2" borderId="22" xfId="0" applyFont="1" applyFill="1" applyBorder="1" applyAlignment="1">
      <alignment horizontal="right" vertical="center" wrapText="1" indent="1"/>
    </xf>
    <xf numFmtId="0" fontId="52" fillId="2" borderId="23" xfId="0" applyFont="1" applyFill="1" applyBorder="1" applyAlignment="1">
      <alignment horizontal="right" vertical="center" wrapText="1" indent="1"/>
    </xf>
    <xf numFmtId="0" fontId="52" fillId="3" borderId="24" xfId="0" applyFont="1" applyFill="1" applyBorder="1" applyAlignment="1">
      <alignment horizontal="right" vertical="center" wrapText="1" indent="1"/>
    </xf>
    <xf numFmtId="0" fontId="52" fillId="3" borderId="25" xfId="0" applyFont="1" applyFill="1" applyBorder="1" applyAlignment="1">
      <alignment horizontal="right" vertical="center" wrapText="1" indent="1"/>
    </xf>
    <xf numFmtId="0" fontId="52" fillId="2" borderId="24" xfId="0" applyFont="1" applyFill="1" applyBorder="1" applyAlignment="1">
      <alignment horizontal="right" vertical="center" wrapText="1" indent="1"/>
    </xf>
    <xf numFmtId="0" fontId="52" fillId="2" borderId="25" xfId="0" applyFont="1" applyFill="1" applyBorder="1" applyAlignment="1">
      <alignment horizontal="right" vertical="center" wrapText="1" indent="1"/>
    </xf>
    <xf numFmtId="0" fontId="52" fillId="2" borderId="29" xfId="0" applyFont="1" applyFill="1" applyBorder="1" applyAlignment="1">
      <alignment horizontal="right" vertical="center" wrapText="1" indent="1"/>
    </xf>
    <xf numFmtId="0" fontId="52" fillId="2" borderId="30" xfId="0" applyFont="1" applyFill="1" applyBorder="1" applyAlignment="1">
      <alignment horizontal="right" vertical="center" wrapText="1" indent="1"/>
    </xf>
    <xf numFmtId="0" fontId="23" fillId="3" borderId="7" xfId="0" applyFont="1" applyFill="1" applyBorder="1" applyAlignment="1">
      <alignment horizontal="center" wrapText="1"/>
    </xf>
    <xf numFmtId="0" fontId="52" fillId="3" borderId="46" xfId="0" applyFont="1" applyFill="1" applyBorder="1" applyAlignment="1">
      <alignment horizontal="right" vertical="center" wrapText="1" indent="1"/>
    </xf>
    <xf numFmtId="0" fontId="52" fillId="3" borderId="47" xfId="0" applyFont="1" applyFill="1" applyBorder="1" applyAlignment="1">
      <alignment horizontal="right" vertical="center" wrapText="1" indent="1"/>
    </xf>
    <xf numFmtId="0" fontId="52"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24" fillId="3" borderId="9" xfId="0" applyFont="1" applyFill="1" applyBorder="1" applyAlignment="1">
      <alignment horizontal="center" vertical="top" wrapText="1"/>
    </xf>
    <xf numFmtId="0" fontId="57"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2" fillId="0" borderId="0" xfId="0" applyFont="1" applyAlignment="1">
      <alignment vertical="center" wrapText="1"/>
    </xf>
    <xf numFmtId="0" fontId="55" fillId="0" borderId="0" xfId="0" applyFont="1" applyAlignment="1">
      <alignment horizontal="right" vertical="center" wrapText="1"/>
    </xf>
    <xf numFmtId="0" fontId="51" fillId="0" borderId="0" xfId="0" applyFont="1" applyAlignment="1">
      <alignment horizontal="center" vertical="center" wrapText="1"/>
    </xf>
    <xf numFmtId="0" fontId="55" fillId="0" borderId="0" xfId="0" applyFont="1" applyAlignment="1">
      <alignment horizontal="center" vertical="center" wrapText="1"/>
    </xf>
    <xf numFmtId="0" fontId="66" fillId="2" borderId="4" xfId="0" applyFont="1" applyFill="1" applyBorder="1" applyAlignment="1">
      <alignment horizontal="right" vertical="center" wrapText="1"/>
    </xf>
    <xf numFmtId="0" fontId="52" fillId="0" borderId="10" xfId="0" applyFont="1" applyBorder="1" applyAlignment="1">
      <alignment horizontal="center" vertical="center" wrapText="1"/>
    </xf>
    <xf numFmtId="0" fontId="66" fillId="3" borderId="4" xfId="0" applyFont="1" applyFill="1" applyBorder="1" applyAlignment="1">
      <alignment horizontal="right" vertical="center" wrapText="1"/>
    </xf>
    <xf numFmtId="0" fontId="66" fillId="3" borderId="5" xfId="0" applyFont="1" applyFill="1" applyBorder="1" applyAlignment="1">
      <alignment horizontal="right" vertical="center" wrapText="1"/>
    </xf>
    <xf numFmtId="0" fontId="66" fillId="3" borderId="24" xfId="0" applyFont="1" applyFill="1" applyBorder="1" applyAlignment="1">
      <alignment horizontal="right" vertical="center" wrapText="1"/>
    </xf>
    <xf numFmtId="0" fontId="66" fillId="3" borderId="25" xfId="0" applyFont="1" applyFill="1" applyBorder="1" applyAlignment="1">
      <alignment horizontal="right" vertical="center" wrapText="1"/>
    </xf>
    <xf numFmtId="0" fontId="66" fillId="2" borderId="6" xfId="0" applyFont="1" applyFill="1" applyBorder="1" applyAlignment="1">
      <alignment horizontal="right" vertical="center" wrapText="1"/>
    </xf>
    <xf numFmtId="0" fontId="66" fillId="3" borderId="7" xfId="0" applyFont="1" applyFill="1" applyBorder="1" applyAlignment="1">
      <alignment horizontal="center" vertical="center" wrapText="1"/>
    </xf>
    <xf numFmtId="0" fontId="66" fillId="3" borderId="8" xfId="0" applyFont="1" applyFill="1" applyBorder="1" applyAlignment="1">
      <alignment horizontal="center" vertical="center" wrapText="1"/>
    </xf>
    <xf numFmtId="0" fontId="66" fillId="3" borderId="9" xfId="0" applyFont="1" applyFill="1" applyBorder="1" applyAlignment="1">
      <alignment horizontal="center" vertical="center" wrapText="1"/>
    </xf>
    <xf numFmtId="0" fontId="66" fillId="2" borderId="22" xfId="0" applyFont="1" applyFill="1" applyBorder="1" applyAlignment="1">
      <alignment horizontal="right" vertical="center" wrapText="1"/>
    </xf>
    <xf numFmtId="0" fontId="66" fillId="2" borderId="23" xfId="0" applyFont="1" applyFill="1" applyBorder="1" applyAlignment="1">
      <alignment horizontal="right" vertical="center" wrapText="1"/>
    </xf>
    <xf numFmtId="0" fontId="66" fillId="5" borderId="24" xfId="0" applyFont="1" applyFill="1" applyBorder="1" applyAlignment="1">
      <alignment horizontal="right" vertical="center" wrapText="1"/>
    </xf>
    <xf numFmtId="0" fontId="66" fillId="5" borderId="25" xfId="0" applyFont="1" applyFill="1" applyBorder="1" applyAlignment="1">
      <alignment horizontal="right" vertical="center" wrapText="1"/>
    </xf>
    <xf numFmtId="0" fontId="66" fillId="2" borderId="39" xfId="0" applyFont="1" applyFill="1" applyBorder="1" applyAlignment="1">
      <alignment horizontal="right" vertical="center" wrapText="1"/>
    </xf>
    <xf numFmtId="0" fontId="66" fillId="2" borderId="31" xfId="0" applyFont="1" applyFill="1" applyBorder="1" applyAlignment="1">
      <alignment horizontal="right" vertical="center" wrapText="1"/>
    </xf>
    <xf numFmtId="0" fontId="66" fillId="3" borderId="22" xfId="0" applyFont="1" applyFill="1" applyBorder="1" applyAlignment="1">
      <alignment horizontal="right" vertical="center" wrapText="1"/>
    </xf>
    <xf numFmtId="0" fontId="66" fillId="3" borderId="23" xfId="0" applyFont="1" applyFill="1" applyBorder="1" applyAlignment="1">
      <alignment horizontal="right" vertical="center" wrapText="1"/>
    </xf>
    <xf numFmtId="0" fontId="66" fillId="2" borderId="41" xfId="0" applyFont="1" applyFill="1" applyBorder="1" applyAlignment="1">
      <alignment horizontal="right" vertical="center" wrapText="1"/>
    </xf>
    <xf numFmtId="0" fontId="66" fillId="2" borderId="42" xfId="0" applyFont="1" applyFill="1" applyBorder="1" applyAlignment="1">
      <alignment horizontal="right" vertical="center" wrapText="1"/>
    </xf>
    <xf numFmtId="0" fontId="61" fillId="3" borderId="39" xfId="0" applyFont="1" applyFill="1" applyBorder="1" applyAlignment="1">
      <alignment horizontal="center" vertical="center" wrapText="1"/>
    </xf>
    <xf numFmtId="0" fontId="61" fillId="3" borderId="31" xfId="0" applyFont="1" applyFill="1" applyBorder="1" applyAlignment="1">
      <alignment horizontal="center" vertical="center" wrapText="1"/>
    </xf>
    <xf numFmtId="0" fontId="66" fillId="2" borderId="26" xfId="0" applyFont="1" applyFill="1" applyBorder="1" applyAlignment="1">
      <alignment horizontal="right" vertical="center" wrapText="1"/>
    </xf>
    <xf numFmtId="0" fontId="66" fillId="2" borderId="27" xfId="0" applyFont="1" applyFill="1" applyBorder="1" applyAlignment="1">
      <alignment horizontal="right" vertical="center" wrapText="1"/>
    </xf>
    <xf numFmtId="0" fontId="66" fillId="3" borderId="39" xfId="0" applyFont="1" applyFill="1" applyBorder="1" applyAlignment="1">
      <alignment horizontal="center" vertical="center" wrapText="1"/>
    </xf>
    <xf numFmtId="0" fontId="66" fillId="3" borderId="31" xfId="0" applyFont="1" applyFill="1" applyBorder="1" applyAlignment="1">
      <alignment horizontal="center" vertical="center" wrapText="1"/>
    </xf>
    <xf numFmtId="0" fontId="66" fillId="2" borderId="4" xfId="0" applyFont="1" applyFill="1" applyBorder="1" applyAlignment="1">
      <alignment horizontal="right" vertical="center" wrapText="1" indent="1"/>
    </xf>
    <xf numFmtId="0" fontId="66" fillId="3" borderId="4" xfId="0" applyFont="1" applyFill="1" applyBorder="1" applyAlignment="1">
      <alignment horizontal="right" vertical="center" wrapText="1" indent="1"/>
    </xf>
    <xf numFmtId="0" fontId="66" fillId="2" borderId="5" xfId="0" applyFont="1" applyFill="1" applyBorder="1" applyAlignment="1">
      <alignment horizontal="right" vertical="center" wrapText="1" indent="1"/>
    </xf>
    <xf numFmtId="0" fontId="52" fillId="0" borderId="1" xfId="0" applyFont="1" applyBorder="1" applyAlignment="1">
      <alignment vertical="center" wrapText="1"/>
    </xf>
    <xf numFmtId="0" fontId="55" fillId="0" borderId="1" xfId="0" applyFont="1" applyBorder="1" applyAlignment="1">
      <alignment horizontal="right" vertical="center" wrapText="1"/>
    </xf>
    <xf numFmtId="0" fontId="52" fillId="3" borderId="13" xfId="0" applyFont="1" applyFill="1" applyBorder="1" applyAlignment="1">
      <alignment horizontal="center" vertical="center" wrapText="1"/>
    </xf>
    <xf numFmtId="0" fontId="52" fillId="3" borderId="19"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52" fillId="3" borderId="34" xfId="0" applyFont="1" applyFill="1" applyBorder="1" applyAlignment="1">
      <alignment horizontal="center" vertical="center" wrapText="1"/>
    </xf>
    <xf numFmtId="0" fontId="52" fillId="3" borderId="35"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2" fillId="3" borderId="36" xfId="0" applyFont="1" applyFill="1" applyBorder="1" applyAlignment="1">
      <alignment horizontal="center" vertical="center" wrapText="1"/>
    </xf>
    <xf numFmtId="0" fontId="66" fillId="2" borderId="6" xfId="0" applyFont="1" applyFill="1" applyBorder="1" applyAlignment="1">
      <alignment horizontal="right" vertical="center" wrapText="1" indent="1"/>
    </xf>
    <xf numFmtId="0" fontId="57" fillId="3" borderId="17"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66" fillId="2" borderId="3" xfId="0" applyFont="1" applyFill="1" applyBorder="1" applyAlignment="1">
      <alignment horizontal="right" vertical="center" wrapText="1" indent="1"/>
    </xf>
    <xf numFmtId="0" fontId="66" fillId="3" borderId="43" xfId="0" applyFont="1" applyFill="1" applyBorder="1" applyAlignment="1">
      <alignment horizontal="right" vertical="center" wrapText="1" indent="1"/>
    </xf>
    <xf numFmtId="0" fontId="66" fillId="3" borderId="25" xfId="0" applyFont="1" applyFill="1" applyBorder="1" applyAlignment="1">
      <alignment horizontal="right" vertical="center" wrapText="1" indent="1"/>
    </xf>
    <xf numFmtId="0" fontId="57" fillId="3" borderId="24" xfId="0" applyFont="1" applyFill="1" applyBorder="1" applyAlignment="1">
      <alignment horizontal="left" vertical="center" wrapText="1" indent="1" readingOrder="1"/>
    </xf>
    <xf numFmtId="0" fontId="57" fillId="3" borderId="25" xfId="0" applyFont="1" applyFill="1" applyBorder="1" applyAlignment="1">
      <alignment horizontal="left" vertical="center" wrapText="1" indent="1" readingOrder="1"/>
    </xf>
    <xf numFmtId="0" fontId="23" fillId="3" borderId="10" xfId="0" applyFont="1" applyFill="1" applyBorder="1" applyAlignment="1">
      <alignment horizontal="center" vertical="center" wrapText="1"/>
    </xf>
    <xf numFmtId="0" fontId="57" fillId="2" borderId="41" xfId="0" applyFont="1" applyFill="1" applyBorder="1" applyAlignment="1">
      <alignment horizontal="left" vertical="center" wrapText="1" indent="1" readingOrder="1"/>
    </xf>
    <xf numFmtId="0" fontId="57" fillId="2" borderId="42" xfId="0" applyFont="1" applyFill="1" applyBorder="1" applyAlignment="1">
      <alignment horizontal="left" vertical="center" wrapText="1" indent="1" readingOrder="1"/>
    </xf>
    <xf numFmtId="0" fontId="57" fillId="2" borderId="22" xfId="0" applyFont="1" applyFill="1" applyBorder="1" applyAlignment="1">
      <alignment horizontal="left" vertical="center" wrapText="1" indent="1" readingOrder="1"/>
    </xf>
    <xf numFmtId="0" fontId="57" fillId="2" borderId="23" xfId="0" applyFont="1" applyFill="1" applyBorder="1" applyAlignment="1">
      <alignment horizontal="left" vertical="center" wrapText="1" indent="1" readingOrder="1"/>
    </xf>
    <xf numFmtId="0" fontId="52" fillId="3" borderId="4" xfId="0" applyFont="1" applyFill="1" applyBorder="1" applyAlignment="1">
      <alignment horizontal="right" vertical="center" wrapText="1" indent="1"/>
    </xf>
    <xf numFmtId="0" fontId="52" fillId="2" borderId="33" xfId="0" applyFont="1" applyFill="1" applyBorder="1" applyAlignment="1">
      <alignment horizontal="right" vertical="center" wrapText="1" indent="1"/>
    </xf>
    <xf numFmtId="0" fontId="52" fillId="2" borderId="3" xfId="0" applyFont="1" applyFill="1" applyBorder="1" applyAlignment="1">
      <alignment horizontal="right" vertical="center" wrapText="1" indent="1"/>
    </xf>
    <xf numFmtId="0" fontId="57" fillId="2" borderId="40" xfId="0" applyFont="1" applyFill="1" applyBorder="1" applyAlignment="1">
      <alignment horizontal="left" vertical="center" wrapText="1" indent="1" readingOrder="1"/>
    </xf>
    <xf numFmtId="0" fontId="57" fillId="2" borderId="32" xfId="0" applyFont="1" applyFill="1" applyBorder="1" applyAlignment="1">
      <alignment horizontal="left" vertical="center" wrapText="1" indent="1" readingOrder="1"/>
    </xf>
    <xf numFmtId="0" fontId="57" fillId="2" borderId="24" xfId="0" applyFont="1" applyFill="1" applyBorder="1" applyAlignment="1">
      <alignment horizontal="left" vertical="center" wrapText="1" indent="1" readingOrder="1"/>
    </xf>
    <xf numFmtId="0" fontId="57" fillId="2" borderId="25" xfId="0" applyFont="1" applyFill="1" applyBorder="1" applyAlignment="1">
      <alignment horizontal="left" vertical="center" wrapText="1" indent="1" readingOrder="1"/>
    </xf>
    <xf numFmtId="0" fontId="57" fillId="3" borderId="26" xfId="0" applyFont="1" applyFill="1" applyBorder="1" applyAlignment="1">
      <alignment horizontal="center" vertical="center" wrapText="1"/>
    </xf>
    <xf numFmtId="0" fontId="57" fillId="3" borderId="27" xfId="0" applyFont="1" applyFill="1" applyBorder="1" applyAlignment="1">
      <alignment horizontal="center" vertical="center" wrapText="1"/>
    </xf>
    <xf numFmtId="0" fontId="57" fillId="3" borderId="29" xfId="0" applyFont="1" applyFill="1" applyBorder="1" applyAlignment="1">
      <alignment horizontal="center" vertical="center" wrapText="1"/>
    </xf>
    <xf numFmtId="0" fontId="57" fillId="3" borderId="30" xfId="0" applyFont="1" applyFill="1" applyBorder="1" applyAlignment="1">
      <alignment horizontal="center" vertical="center" wrapText="1"/>
    </xf>
    <xf numFmtId="0" fontId="55" fillId="0" borderId="1" xfId="0" applyFont="1" applyBorder="1" applyAlignment="1">
      <alignment horizontal="center" vertical="center" wrapText="1"/>
    </xf>
    <xf numFmtId="0" fontId="66" fillId="3" borderId="46" xfId="0" applyFont="1" applyFill="1" applyBorder="1" applyAlignment="1">
      <alignment horizontal="right" vertical="center" wrapText="1"/>
    </xf>
    <xf numFmtId="0" fontId="66" fillId="3" borderId="47" xfId="0" applyFont="1" applyFill="1" applyBorder="1" applyAlignment="1">
      <alignment horizontal="right" vertical="center" wrapText="1"/>
    </xf>
    <xf numFmtId="0" fontId="66" fillId="2" borderId="52" xfId="0" applyFont="1" applyFill="1" applyBorder="1" applyAlignment="1">
      <alignment horizontal="right" vertical="center" wrapText="1"/>
    </xf>
    <xf numFmtId="0" fontId="66" fillId="2" borderId="53" xfId="0" applyFont="1" applyFill="1" applyBorder="1" applyAlignment="1">
      <alignment horizontal="right" vertical="center" wrapText="1"/>
    </xf>
    <xf numFmtId="0" fontId="57" fillId="3" borderId="15" xfId="0" applyFont="1" applyFill="1" applyBorder="1" applyAlignment="1">
      <alignment horizontal="center" vertical="center" wrapText="1"/>
    </xf>
    <xf numFmtId="0" fontId="57" fillId="3" borderId="16" xfId="0" applyFont="1" applyFill="1" applyBorder="1" applyAlignment="1">
      <alignment horizontal="center" vertical="center" wrapText="1"/>
    </xf>
    <xf numFmtId="0" fontId="66" fillId="3" borderId="41" xfId="0" applyFont="1" applyFill="1" applyBorder="1" applyAlignment="1">
      <alignment horizontal="right" vertical="center" wrapText="1"/>
    </xf>
    <xf numFmtId="0" fontId="66" fillId="3" borderId="42" xfId="0" applyFont="1" applyFill="1" applyBorder="1" applyAlignment="1">
      <alignment horizontal="right" vertical="center" wrapText="1"/>
    </xf>
    <xf numFmtId="0" fontId="23" fillId="3" borderId="7" xfId="0" applyFont="1" applyFill="1" applyBorder="1" applyAlignment="1">
      <alignment horizontal="center" vertical="center"/>
    </xf>
    <xf numFmtId="0" fontId="23" fillId="3" borderId="9" xfId="0" applyFont="1" applyFill="1" applyBorder="1" applyAlignment="1">
      <alignment horizontal="center" vertical="center"/>
    </xf>
    <xf numFmtId="0" fontId="52" fillId="3" borderId="7" xfId="0" applyFont="1" applyFill="1" applyBorder="1" applyAlignment="1">
      <alignment horizontal="center" vertical="center"/>
    </xf>
    <xf numFmtId="0" fontId="52" fillId="3" borderId="9" xfId="0" applyFont="1" applyFill="1" applyBorder="1" applyAlignment="1">
      <alignment horizontal="center" vertical="center"/>
    </xf>
    <xf numFmtId="0" fontId="52" fillId="2" borderId="6" xfId="0" applyFont="1" applyFill="1" applyBorder="1" applyAlignment="1">
      <alignment horizontal="right" vertical="center" wrapText="1" indent="1"/>
    </xf>
    <xf numFmtId="0" fontId="52" fillId="3" borderId="5" xfId="0" applyFont="1" applyFill="1" applyBorder="1" applyAlignment="1">
      <alignment horizontal="right" vertical="center" wrapText="1" indent="1"/>
    </xf>
    <xf numFmtId="0" fontId="52" fillId="2" borderId="4" xfId="0" applyFont="1" applyFill="1" applyBorder="1" applyAlignment="1">
      <alignment horizontal="right" vertical="center" wrapText="1" indent="1"/>
    </xf>
    <xf numFmtId="0" fontId="57" fillId="0" borderId="10" xfId="0" applyFont="1" applyBorder="1" applyAlignment="1">
      <alignment horizontal="center" vertical="center" wrapText="1"/>
    </xf>
    <xf numFmtId="0" fontId="52" fillId="0" borderId="9" xfId="0" applyFont="1" applyBorder="1" applyAlignment="1">
      <alignment horizontal="center" vertical="center" wrapText="1"/>
    </xf>
    <xf numFmtId="0" fontId="52" fillId="3" borderId="9" xfId="0" applyFont="1" applyFill="1" applyBorder="1" applyAlignment="1">
      <alignment horizontal="right" vertical="center" wrapText="1" indent="1"/>
    </xf>
    <xf numFmtId="0" fontId="52" fillId="3" borderId="24" xfId="0" applyFont="1" applyFill="1" applyBorder="1" applyAlignment="1">
      <alignment horizontal="right" vertical="center" wrapText="1"/>
    </xf>
    <xf numFmtId="0" fontId="52" fillId="3" borderId="38" xfId="0" applyFont="1" applyFill="1" applyBorder="1" applyAlignment="1">
      <alignment horizontal="right" vertical="center" wrapText="1"/>
    </xf>
    <xf numFmtId="0" fontId="66" fillId="2" borderId="43" xfId="0" applyFont="1" applyFill="1" applyBorder="1" applyAlignment="1">
      <alignment horizontal="right" vertical="center" wrapText="1"/>
    </xf>
    <xf numFmtId="0" fontId="66" fillId="2" borderId="25" xfId="0" applyFont="1" applyFill="1" applyBorder="1" applyAlignment="1">
      <alignment horizontal="right" vertical="center" wrapText="1"/>
    </xf>
    <xf numFmtId="0" fontId="66" fillId="2" borderId="44" xfId="0" applyFont="1" applyFill="1" applyBorder="1" applyAlignment="1">
      <alignment horizontal="right" vertical="center" wrapText="1"/>
    </xf>
    <xf numFmtId="0" fontId="66" fillId="3" borderId="43" xfId="0" applyFont="1" applyFill="1" applyBorder="1" applyAlignment="1">
      <alignment horizontal="right" vertical="center" wrapText="1"/>
    </xf>
    <xf numFmtId="0" fontId="52" fillId="3" borderId="37" xfId="0" applyFont="1" applyFill="1" applyBorder="1" applyAlignment="1">
      <alignment horizontal="center" vertical="center" wrapText="1"/>
    </xf>
    <xf numFmtId="0" fontId="52" fillId="3" borderId="39" xfId="0" applyFont="1" applyFill="1" applyBorder="1" applyAlignment="1">
      <alignment horizontal="center" wrapText="1"/>
    </xf>
    <xf numFmtId="0" fontId="52" fillId="3" borderId="31" xfId="0" applyFont="1" applyFill="1" applyBorder="1" applyAlignment="1">
      <alignment horizontal="center" wrapText="1"/>
    </xf>
    <xf numFmtId="0" fontId="52" fillId="3" borderId="7" xfId="0" applyFont="1" applyFill="1" applyBorder="1" applyAlignment="1">
      <alignment horizontal="center" vertical="center" wrapText="1" readingOrder="1"/>
    </xf>
    <xf numFmtId="0" fontId="52" fillId="3" borderId="9" xfId="0" applyFont="1" applyFill="1" applyBorder="1" applyAlignment="1">
      <alignment horizontal="center" vertical="center" wrapText="1" readingOrder="1"/>
    </xf>
    <xf numFmtId="0" fontId="52" fillId="2" borderId="5" xfId="0" applyFont="1" applyFill="1" applyBorder="1" applyAlignment="1">
      <alignment horizontal="right" vertical="center" wrapText="1" indent="1"/>
    </xf>
    <xf numFmtId="0" fontId="23" fillId="0" borderId="0" xfId="0" applyFont="1" applyAlignment="1">
      <alignment horizontal="right" vertical="center" wrapText="1" readingOrder="2"/>
    </xf>
    <xf numFmtId="0" fontId="33" fillId="0" borderId="0" xfId="0" applyFont="1" applyAlignment="1">
      <alignment horizontal="left" vertical="center" wrapText="1"/>
    </xf>
    <xf numFmtId="0" fontId="57" fillId="3" borderId="7"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37" xfId="0" applyFont="1" applyFill="1" applyBorder="1" applyAlignment="1">
      <alignment horizontal="center" vertical="center" wrapText="1"/>
    </xf>
    <xf numFmtId="0" fontId="23" fillId="2" borderId="0" xfId="0" applyFont="1" applyFill="1" applyAlignment="1">
      <alignment horizontal="right" vertical="center" wrapText="1" readingOrder="2"/>
    </xf>
    <xf numFmtId="0" fontId="24" fillId="2" borderId="0" xfId="0" applyFont="1" applyFill="1" applyAlignment="1">
      <alignment horizontal="left" vertical="center" wrapText="1"/>
    </xf>
    <xf numFmtId="0" fontId="52" fillId="3" borderId="3" xfId="0" applyFont="1" applyFill="1" applyBorder="1" applyAlignment="1">
      <alignment horizontal="right" vertical="center" wrapText="1" indent="1"/>
    </xf>
    <xf numFmtId="0" fontId="52" fillId="0" borderId="39" xfId="0" applyFont="1" applyBorder="1" applyAlignment="1">
      <alignment horizontal="center" vertical="center" wrapText="1"/>
    </xf>
    <xf numFmtId="0" fontId="52" fillId="0" borderId="31" xfId="0" applyFont="1" applyBorder="1" applyAlignment="1">
      <alignment horizontal="center" vertical="center" wrapText="1"/>
    </xf>
    <xf numFmtId="0" fontId="52" fillId="3" borderId="8" xfId="0" applyFont="1" applyFill="1" applyBorder="1" applyAlignment="1">
      <alignment horizontal="right" vertical="center" wrapText="1" indent="1"/>
    </xf>
    <xf numFmtId="0" fontId="23" fillId="2" borderId="2" xfId="0" applyFont="1" applyFill="1" applyBorder="1" applyAlignment="1">
      <alignment horizontal="right" vertical="center" wrapText="1" readingOrder="2"/>
    </xf>
    <xf numFmtId="0" fontId="57" fillId="2" borderId="4" xfId="0" applyFont="1" applyFill="1" applyBorder="1" applyAlignment="1">
      <alignment horizontal="right" vertical="center" wrapText="1" indent="1"/>
    </xf>
    <xf numFmtId="0" fontId="57" fillId="3" borderId="4" xfId="0" applyFont="1" applyFill="1" applyBorder="1" applyAlignment="1">
      <alignment horizontal="right" vertical="center" wrapText="1" indent="1"/>
    </xf>
    <xf numFmtId="0" fontId="57" fillId="0" borderId="1" xfId="0" applyFont="1" applyBorder="1" applyAlignment="1">
      <alignment horizontal="left" vertical="center" wrapText="1"/>
    </xf>
    <xf numFmtId="0" fontId="57" fillId="0" borderId="0" xfId="0" applyFont="1" applyAlignment="1">
      <alignment horizontal="right" vertical="center" wrapText="1"/>
    </xf>
    <xf numFmtId="0" fontId="33" fillId="0" borderId="0" xfId="0" applyFont="1" applyAlignment="1">
      <alignment horizontal="center" vertical="center" wrapText="1" readingOrder="1"/>
    </xf>
    <xf numFmtId="0" fontId="47" fillId="0" borderId="0" xfId="0" applyFont="1" applyAlignment="1">
      <alignment horizontal="center" vertical="center" wrapText="1"/>
    </xf>
    <xf numFmtId="0" fontId="57" fillId="2" borderId="5" xfId="0" applyFont="1" applyFill="1" applyBorder="1" applyAlignment="1">
      <alignment horizontal="right" vertical="center" wrapText="1" indent="1"/>
    </xf>
    <xf numFmtId="0" fontId="57" fillId="3" borderId="39" xfId="0" applyFont="1" applyFill="1" applyBorder="1" applyAlignment="1">
      <alignment horizontal="center" wrapText="1"/>
    </xf>
    <xf numFmtId="0" fontId="57" fillId="3" borderId="31" xfId="0" applyFont="1" applyFill="1" applyBorder="1" applyAlignment="1">
      <alignment horizontal="center" wrapText="1"/>
    </xf>
    <xf numFmtId="0" fontId="57" fillId="3" borderId="7" xfId="0" applyFont="1" applyFill="1" applyBorder="1" applyAlignment="1">
      <alignment horizontal="center" vertical="center" wrapText="1" readingOrder="1"/>
    </xf>
    <xf numFmtId="0" fontId="57" fillId="3" borderId="9" xfId="0" applyFont="1" applyFill="1" applyBorder="1" applyAlignment="1">
      <alignment horizontal="center" vertical="center" wrapText="1" readingOrder="1"/>
    </xf>
    <xf numFmtId="0" fontId="57" fillId="2" borderId="3" xfId="0" applyFont="1" applyFill="1" applyBorder="1" applyAlignment="1">
      <alignment horizontal="right" vertical="center" wrapText="1" indent="1"/>
    </xf>
    <xf numFmtId="0" fontId="44" fillId="0" borderId="0" xfId="0" applyFont="1" applyAlignment="1">
      <alignment horizontal="center" vertical="center" wrapText="1"/>
    </xf>
    <xf numFmtId="0" fontId="51" fillId="0" borderId="0" xfId="0" applyFont="1" applyAlignment="1">
      <alignment horizontal="center" wrapText="1"/>
    </xf>
    <xf numFmtId="0" fontId="52" fillId="2" borderId="22" xfId="0" applyFont="1" applyFill="1" applyBorder="1" applyAlignment="1">
      <alignment horizontal="right" vertical="center" wrapText="1"/>
    </xf>
    <xf numFmtId="0" fontId="52" fillId="2" borderId="23" xfId="0" applyFont="1" applyFill="1" applyBorder="1" applyAlignment="1">
      <alignment horizontal="right" vertical="center" wrapText="1"/>
    </xf>
    <xf numFmtId="0" fontId="52" fillId="3" borderId="25" xfId="0" applyFont="1" applyFill="1" applyBorder="1" applyAlignment="1">
      <alignment horizontal="right" vertical="center" wrapText="1"/>
    </xf>
    <xf numFmtId="0" fontId="52" fillId="0" borderId="0" xfId="0" applyFont="1" applyAlignment="1">
      <alignment horizontal="center" vertical="center" wrapText="1"/>
    </xf>
    <xf numFmtId="0" fontId="52" fillId="0" borderId="0" xfId="0" applyFont="1" applyAlignment="1">
      <alignment horizontal="right" vertical="center" wrapText="1"/>
    </xf>
    <xf numFmtId="0" fontId="52" fillId="2" borderId="41" xfId="0" applyFont="1" applyFill="1" applyBorder="1" applyAlignment="1">
      <alignment horizontal="right" vertical="center" wrapText="1"/>
    </xf>
    <xf numFmtId="0" fontId="52" fillId="2" borderId="42" xfId="0" applyFont="1" applyFill="1" applyBorder="1" applyAlignment="1">
      <alignment horizontal="right" vertical="center" wrapText="1"/>
    </xf>
    <xf numFmtId="0" fontId="52" fillId="3" borderId="40" xfId="0" applyFont="1" applyFill="1" applyBorder="1" applyAlignment="1">
      <alignment horizontal="right" vertical="center" wrapText="1"/>
    </xf>
    <xf numFmtId="0" fontId="52" fillId="3" borderId="32" xfId="0" applyFont="1" applyFill="1" applyBorder="1" applyAlignment="1">
      <alignment horizontal="right" vertical="center" wrapText="1"/>
    </xf>
    <xf numFmtId="0" fontId="52" fillId="3" borderId="22" xfId="0" applyFont="1" applyFill="1" applyBorder="1" applyAlignment="1">
      <alignment horizontal="right" vertical="center" wrapText="1"/>
    </xf>
    <xf numFmtId="0" fontId="52" fillId="3" borderId="23" xfId="0" applyFont="1" applyFill="1" applyBorder="1" applyAlignment="1">
      <alignment horizontal="right" vertical="center" wrapText="1"/>
    </xf>
    <xf numFmtId="0" fontId="52" fillId="2" borderId="26" xfId="0" applyFont="1" applyFill="1" applyBorder="1" applyAlignment="1">
      <alignment horizontal="right" vertical="center" wrapText="1"/>
    </xf>
    <xf numFmtId="0" fontId="52" fillId="2" borderId="27" xfId="0" applyFont="1" applyFill="1" applyBorder="1" applyAlignment="1">
      <alignment horizontal="right" vertical="center" wrapText="1"/>
    </xf>
    <xf numFmtId="0" fontId="70" fillId="3" borderId="7" xfId="0" applyFont="1" applyFill="1" applyBorder="1" applyAlignment="1">
      <alignment horizontal="center" vertical="center"/>
    </xf>
    <xf numFmtId="0" fontId="70" fillId="3" borderId="9" xfId="0" applyFont="1" applyFill="1" applyBorder="1" applyAlignment="1">
      <alignment horizontal="center" vertical="center"/>
    </xf>
    <xf numFmtId="0" fontId="52" fillId="3" borderId="33" xfId="0" applyFont="1" applyFill="1" applyBorder="1" applyAlignment="1">
      <alignment horizontal="right" vertical="center" wrapText="1" indent="1"/>
    </xf>
    <xf numFmtId="0" fontId="61" fillId="0" borderId="0" xfId="0" applyFont="1" applyAlignment="1">
      <alignment vertical="center" wrapText="1"/>
    </xf>
    <xf numFmtId="0" fontId="68" fillId="0" borderId="0" xfId="0" applyFont="1" applyAlignment="1">
      <alignment horizontal="center" vertical="center" wrapText="1" readingOrder="1"/>
    </xf>
    <xf numFmtId="0" fontId="61" fillId="3" borderId="57" xfId="0" applyFont="1" applyFill="1" applyBorder="1" applyAlignment="1">
      <alignment horizontal="center" vertical="center" wrapText="1"/>
    </xf>
    <xf numFmtId="0" fontId="52" fillId="3" borderId="58" xfId="0" applyFont="1" applyFill="1" applyBorder="1" applyAlignment="1">
      <alignment horizontal="center" vertical="center" wrapText="1"/>
    </xf>
    <xf numFmtId="0" fontId="52" fillId="3" borderId="59" xfId="0" applyFont="1" applyFill="1" applyBorder="1" applyAlignment="1">
      <alignment horizontal="center" vertical="center" wrapText="1"/>
    </xf>
    <xf numFmtId="0" fontId="68" fillId="3" borderId="55" xfId="0" applyFont="1" applyFill="1" applyBorder="1" applyAlignment="1">
      <alignment horizontal="center" vertical="center" wrapText="1"/>
    </xf>
    <xf numFmtId="0" fontId="52" fillId="3" borderId="55" xfId="0" applyFont="1" applyFill="1" applyBorder="1" applyAlignment="1">
      <alignment horizontal="center" vertical="center"/>
    </xf>
    <xf numFmtId="0" fontId="52" fillId="3" borderId="61" xfId="0" applyFont="1" applyFill="1" applyBorder="1" applyAlignment="1">
      <alignment horizontal="center" vertical="center"/>
    </xf>
    <xf numFmtId="0" fontId="52" fillId="3" borderId="57" xfId="0" applyFont="1" applyFill="1" applyBorder="1" applyAlignment="1">
      <alignment horizontal="center" vertical="center"/>
    </xf>
    <xf numFmtId="0" fontId="52" fillId="3" borderId="58" xfId="0" applyFont="1" applyFill="1" applyBorder="1" applyAlignment="1">
      <alignment horizontal="center" vertical="center"/>
    </xf>
    <xf numFmtId="0" fontId="61" fillId="3" borderId="60" xfId="0" applyFont="1" applyFill="1" applyBorder="1" applyAlignment="1">
      <alignment horizontal="center" vertical="center" wrapText="1"/>
    </xf>
    <xf numFmtId="0" fontId="61" fillId="3" borderId="59" xfId="0" applyFont="1" applyFill="1" applyBorder="1" applyAlignment="1">
      <alignment horizontal="center" vertical="center" wrapText="1"/>
    </xf>
    <xf numFmtId="0" fontId="70" fillId="3" borderId="55" xfId="0" applyFont="1" applyFill="1" applyBorder="1" applyAlignment="1">
      <alignment horizontal="center" vertical="center"/>
    </xf>
    <xf numFmtId="0" fontId="70" fillId="3" borderId="57" xfId="0" applyFont="1" applyFill="1" applyBorder="1" applyAlignment="1">
      <alignment horizontal="center" vertical="center"/>
    </xf>
    <xf numFmtId="0" fontId="68" fillId="3" borderId="57" xfId="0" applyFont="1" applyFill="1" applyBorder="1" applyAlignment="1">
      <alignment horizontal="center" vertical="center" wrapText="1"/>
    </xf>
    <xf numFmtId="0" fontId="23" fillId="0" borderId="2" xfId="0" applyFont="1" applyBorder="1" applyAlignment="1">
      <alignment horizontal="right" vertical="center" wrapText="1" readingOrder="2"/>
    </xf>
    <xf numFmtId="0" fontId="57" fillId="3" borderId="31" xfId="0" applyFont="1" applyFill="1" applyBorder="1" applyAlignment="1">
      <alignment horizontal="center" vertical="center" wrapText="1"/>
    </xf>
    <xf numFmtId="0" fontId="52" fillId="3" borderId="39" xfId="0" applyFont="1" applyFill="1" applyBorder="1" applyAlignment="1">
      <alignment horizontal="center" vertical="center" wrapText="1"/>
    </xf>
    <xf numFmtId="0" fontId="52" fillId="3" borderId="31" xfId="0" applyFont="1" applyFill="1" applyBorder="1" applyAlignment="1">
      <alignment horizontal="center" vertical="center" wrapText="1"/>
    </xf>
    <xf numFmtId="0" fontId="52" fillId="2" borderId="40" xfId="0" applyFont="1" applyFill="1" applyBorder="1" applyAlignment="1">
      <alignment horizontal="right" vertical="center" wrapText="1" indent="1"/>
    </xf>
    <xf numFmtId="0" fontId="52" fillId="2" borderId="32" xfId="0" applyFont="1" applyFill="1" applyBorder="1" applyAlignment="1">
      <alignment horizontal="right" vertical="center" wrapText="1" indent="1"/>
    </xf>
    <xf numFmtId="0" fontId="66" fillId="3" borderId="7" xfId="0" applyFont="1" applyFill="1" applyBorder="1" applyAlignment="1">
      <alignment horizontal="center" vertical="center"/>
    </xf>
    <xf numFmtId="0" fontId="66" fillId="3" borderId="9" xfId="0" applyFont="1" applyFill="1" applyBorder="1" applyAlignment="1">
      <alignment horizontal="center" vertical="center"/>
    </xf>
    <xf numFmtId="0" fontId="33" fillId="2" borderId="0" xfId="0" applyFont="1" applyFill="1" applyAlignment="1">
      <alignment horizontal="left" vertical="center" wrapText="1"/>
    </xf>
    <xf numFmtId="0" fontId="52" fillId="3" borderId="46" xfId="0" applyFont="1" applyFill="1" applyBorder="1" applyAlignment="1">
      <alignment horizontal="right" vertical="center" wrapText="1"/>
    </xf>
    <xf numFmtId="0" fontId="52" fillId="3" borderId="45" xfId="0" applyFont="1" applyFill="1" applyBorder="1" applyAlignment="1">
      <alignment horizontal="right" vertical="center" wrapText="1"/>
    </xf>
    <xf numFmtId="0" fontId="66" fillId="2" borderId="43" xfId="0" applyFont="1" applyFill="1" applyBorder="1" applyAlignment="1">
      <alignment horizontal="right" vertical="center" wrapText="1" indent="1"/>
    </xf>
    <xf numFmtId="0" fontId="66" fillId="2" borderId="25" xfId="0" applyFont="1" applyFill="1" applyBorder="1" applyAlignment="1">
      <alignment horizontal="right" vertical="center" wrapText="1" indent="1"/>
    </xf>
    <xf numFmtId="0" fontId="66" fillId="2" borderId="44" xfId="0" applyFont="1" applyFill="1" applyBorder="1" applyAlignment="1">
      <alignment horizontal="right" vertical="center" wrapText="1" indent="1"/>
    </xf>
    <xf numFmtId="0" fontId="66" fillId="2" borderId="23" xfId="0" applyFont="1" applyFill="1" applyBorder="1" applyAlignment="1">
      <alignment horizontal="right" vertical="center" wrapText="1" indent="1"/>
    </xf>
    <xf numFmtId="0" fontId="66" fillId="3" borderId="13" xfId="0" applyFont="1" applyFill="1" applyBorder="1" applyAlignment="1">
      <alignment horizontal="center" vertical="center" wrapText="1"/>
    </xf>
    <xf numFmtId="0" fontId="66" fillId="3" borderId="19" xfId="0" applyFont="1" applyFill="1" applyBorder="1" applyAlignment="1">
      <alignment horizontal="center" vertical="center" wrapText="1"/>
    </xf>
    <xf numFmtId="0" fontId="66" fillId="2" borderId="48" xfId="0" applyFont="1" applyFill="1" applyBorder="1" applyAlignment="1">
      <alignment horizontal="right" vertical="center" wrapText="1" indent="1"/>
    </xf>
    <xf numFmtId="0" fontId="66" fillId="2" borderId="47" xfId="0" applyFont="1" applyFill="1" applyBorder="1" applyAlignment="1">
      <alignment horizontal="right" vertical="center" wrapText="1" indent="1"/>
    </xf>
    <xf numFmtId="0" fontId="66" fillId="3" borderId="26" xfId="0" applyFont="1" applyFill="1" applyBorder="1" applyAlignment="1">
      <alignment horizontal="center" vertical="center" wrapText="1"/>
    </xf>
    <xf numFmtId="0" fontId="66" fillId="3" borderId="27" xfId="0" applyFont="1" applyFill="1" applyBorder="1" applyAlignment="1">
      <alignment horizontal="center" vertical="center" wrapText="1"/>
    </xf>
    <xf numFmtId="0" fontId="66" fillId="3" borderId="29" xfId="0" applyFont="1" applyFill="1" applyBorder="1" applyAlignment="1">
      <alignment horizontal="center" vertical="center" wrapText="1"/>
    </xf>
    <xf numFmtId="0" fontId="66" fillId="3" borderId="30" xfId="0" applyFont="1" applyFill="1" applyBorder="1" applyAlignment="1">
      <alignment horizontal="center" vertical="center" wrapText="1"/>
    </xf>
    <xf numFmtId="0" fontId="66" fillId="2" borderId="5" xfId="0" applyFont="1" applyFill="1" applyBorder="1" applyAlignment="1">
      <alignment horizontal="right" vertical="center" wrapText="1"/>
    </xf>
    <xf numFmtId="0" fontId="52" fillId="2" borderId="3" xfId="0" applyFont="1" applyFill="1" applyBorder="1" applyAlignment="1">
      <alignment horizontal="right" vertical="center" wrapText="1"/>
    </xf>
    <xf numFmtId="0" fontId="52" fillId="2" borderId="24" xfId="0" applyFont="1" applyFill="1" applyBorder="1" applyAlignment="1">
      <alignment horizontal="right" vertical="center" wrapText="1"/>
    </xf>
    <xf numFmtId="0" fontId="52" fillId="2" borderId="25" xfId="0" applyFont="1" applyFill="1" applyBorder="1" applyAlignment="1">
      <alignment horizontal="right" vertical="center" wrapText="1"/>
    </xf>
    <xf numFmtId="0" fontId="57" fillId="0" borderId="9" xfId="0" applyFont="1" applyBorder="1" applyAlignment="1">
      <alignment horizontal="center" vertical="center" wrapText="1"/>
    </xf>
    <xf numFmtId="0" fontId="66" fillId="2" borderId="3" xfId="0" applyFont="1" applyFill="1" applyBorder="1" applyAlignment="1">
      <alignment horizontal="right"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2" fillId="3" borderId="4" xfId="0" applyFont="1" applyFill="1" applyBorder="1" applyAlignment="1">
      <alignment horizontal="right" vertical="center" wrapText="1"/>
    </xf>
    <xf numFmtId="0" fontId="52" fillId="2" borderId="4" xfId="0" applyFont="1" applyFill="1" applyBorder="1" applyAlignment="1">
      <alignment horizontal="right" vertical="center" wrapText="1"/>
    </xf>
    <xf numFmtId="0" fontId="52" fillId="3" borderId="33" xfId="0" applyFont="1" applyFill="1" applyBorder="1" applyAlignment="1">
      <alignment horizontal="right" vertical="center" wrapText="1"/>
    </xf>
    <xf numFmtId="0" fontId="52" fillId="3" borderId="7" xfId="0" applyFont="1" applyFill="1" applyBorder="1" applyAlignment="1">
      <alignment horizontal="center" vertical="top" wrapText="1"/>
    </xf>
    <xf numFmtId="0" fontId="52" fillId="3" borderId="9" xfId="0" applyFont="1" applyFill="1" applyBorder="1" applyAlignment="1">
      <alignment horizontal="center" vertical="top" wrapText="1"/>
    </xf>
  </cellXfs>
  <cellStyles count="17">
    <cellStyle name="Hyperlink" xfId="1" builtinId="8"/>
    <cellStyle name="Normal" xfId="0" builtinId="0"/>
    <cellStyle name="Normal 10" xfId="16" xr:uid="{00000000-0005-0000-0000-000002000000}"/>
    <cellStyle name="Normal 2" xfId="2" xr:uid="{00000000-0005-0000-0000-000003000000}"/>
    <cellStyle name="Normal 2 2" xfId="3" xr:uid="{00000000-0005-0000-0000-000004000000}"/>
    <cellStyle name="Normal 2 3" xfId="4" xr:uid="{00000000-0005-0000-0000-000005000000}"/>
    <cellStyle name="Normal 2_نشره التجاره الداخليه 21" xfId="5" xr:uid="{00000000-0005-0000-0000-000006000000}"/>
    <cellStyle name="Normal 3" xfId="6" xr:uid="{00000000-0005-0000-0000-000007000000}"/>
    <cellStyle name="Normal 3 2" xfId="7" xr:uid="{00000000-0005-0000-0000-000008000000}"/>
    <cellStyle name="Normal 3 3" xfId="8" xr:uid="{00000000-0005-0000-0000-000009000000}"/>
    <cellStyle name="Normal 4" xfId="9" xr:uid="{00000000-0005-0000-0000-00000A000000}"/>
    <cellStyle name="Normal 4 2"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7.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593912</xdr:colOff>
      <xdr:row>36</xdr:row>
      <xdr:rowOff>127000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608588" y="0"/>
          <a:ext cx="9039412" cy="698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9526</xdr:colOff>
      <xdr:row>0</xdr:row>
      <xdr:rowOff>196215</xdr:rowOff>
    </xdr:to>
    <xdr:pic>
      <xdr:nvPicPr>
        <xdr:cNvPr id="8089" name="Picture 8" descr="logo">
          <a:extLst>
            <a:ext uri="{FF2B5EF4-FFF2-40B4-BE49-F238E27FC236}">
              <a16:creationId xmlns:a16="http://schemas.microsoft.com/office/drawing/2014/main" id="{00000000-0008-0000-0900-000099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488155</xdr:colOff>
      <xdr:row>0</xdr:row>
      <xdr:rowOff>47625</xdr:rowOff>
    </xdr:from>
    <xdr:to>
      <xdr:col>9</xdr:col>
      <xdr:colOff>359005</xdr:colOff>
      <xdr:row>0</xdr:row>
      <xdr:rowOff>605796</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0843" y="47625"/>
          <a:ext cx="2252100" cy="5581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1492249</xdr:colOff>
      <xdr:row>0</xdr:row>
      <xdr:rowOff>31751</xdr:rowOff>
    </xdr:from>
    <xdr:to>
      <xdr:col>9</xdr:col>
      <xdr:colOff>357683</xdr:colOff>
      <xdr:row>0</xdr:row>
      <xdr:rowOff>586898</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16" y="31751"/>
          <a:ext cx="2252100" cy="5581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6044" name="Picture 8" descr="logo">
          <a:extLst>
            <a:ext uri="{FF2B5EF4-FFF2-40B4-BE49-F238E27FC236}">
              <a16:creationId xmlns:a16="http://schemas.microsoft.com/office/drawing/2014/main" id="{00000000-0008-0000-0B00-0000DC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xdr:row>
      <xdr:rowOff>66675</xdr:rowOff>
    </xdr:from>
    <xdr:to>
      <xdr:col>0</xdr:col>
      <xdr:colOff>4791075</xdr:colOff>
      <xdr:row>1</xdr:row>
      <xdr:rowOff>2486025</xdr:rowOff>
    </xdr:to>
    <xdr:pic>
      <xdr:nvPicPr>
        <xdr:cNvPr id="46045" name="Picture 1">
          <a:extLst>
            <a:ext uri="{FF2B5EF4-FFF2-40B4-BE49-F238E27FC236}">
              <a16:creationId xmlns:a16="http://schemas.microsoft.com/office/drawing/2014/main" id="{00000000-0008-0000-0B00-0000DDB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6675"/>
          <a:ext cx="46767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816429</xdr:colOff>
      <xdr:row>0</xdr:row>
      <xdr:rowOff>27214</xdr:rowOff>
    </xdr:from>
    <xdr:to>
      <xdr:col>12</xdr:col>
      <xdr:colOff>347100</xdr:colOff>
      <xdr:row>0</xdr:row>
      <xdr:rowOff>585385</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27214"/>
          <a:ext cx="2252100" cy="5581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1486959</xdr:colOff>
      <xdr:row>0</xdr:row>
      <xdr:rowOff>15875</xdr:rowOff>
    </xdr:from>
    <xdr:to>
      <xdr:col>9</xdr:col>
      <xdr:colOff>357684</xdr:colOff>
      <xdr:row>0</xdr:row>
      <xdr:rowOff>579338</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6126" y="15875"/>
          <a:ext cx="2257391" cy="56346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495300</xdr:colOff>
      <xdr:row>0</xdr:row>
      <xdr:rowOff>28575</xdr:rowOff>
    </xdr:from>
    <xdr:to>
      <xdr:col>9</xdr:col>
      <xdr:colOff>371441</xdr:colOff>
      <xdr:row>0</xdr:row>
      <xdr:rowOff>592038</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3650" y="28575"/>
          <a:ext cx="2257391" cy="56346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449037</xdr:colOff>
      <xdr:row>0</xdr:row>
      <xdr:rowOff>68035</xdr:rowOff>
    </xdr:from>
    <xdr:to>
      <xdr:col>11</xdr:col>
      <xdr:colOff>216320</xdr:colOff>
      <xdr:row>1</xdr:row>
      <xdr:rowOff>5569</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8" y="68035"/>
          <a:ext cx="2257391" cy="56346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797718</xdr:colOff>
      <xdr:row>0</xdr:row>
      <xdr:rowOff>23812</xdr:rowOff>
    </xdr:from>
    <xdr:to>
      <xdr:col>16</xdr:col>
      <xdr:colOff>188084</xdr:colOff>
      <xdr:row>0</xdr:row>
      <xdr:rowOff>587275</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65656" y="23812"/>
          <a:ext cx="2257391" cy="56346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133350</xdr:colOff>
      <xdr:row>0</xdr:row>
      <xdr:rowOff>28575</xdr:rowOff>
    </xdr:from>
    <xdr:to>
      <xdr:col>12</xdr:col>
      <xdr:colOff>342866</xdr:colOff>
      <xdr:row>0</xdr:row>
      <xdr:rowOff>592038</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1525" y="28575"/>
          <a:ext cx="2257391" cy="56346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142875</xdr:colOff>
      <xdr:row>0</xdr:row>
      <xdr:rowOff>47625</xdr:rowOff>
    </xdr:from>
    <xdr:to>
      <xdr:col>12</xdr:col>
      <xdr:colOff>352391</xdr:colOff>
      <xdr:row>0</xdr:row>
      <xdr:rowOff>611088</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7625"/>
          <a:ext cx="2257391" cy="563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1574801</xdr:colOff>
      <xdr:row>3</xdr:row>
      <xdr:rowOff>39370</xdr:rowOff>
    </xdr:from>
    <xdr:to>
      <xdr:col>3</xdr:col>
      <xdr:colOff>203201</xdr:colOff>
      <xdr:row>4</xdr:row>
      <xdr:rowOff>25400</xdr:rowOff>
    </xdr:to>
    <xdr:pic>
      <xdr:nvPicPr>
        <xdr:cNvPr id="83129" name="Picture 1">
          <a:extLst>
            <a:ext uri="{FF2B5EF4-FFF2-40B4-BE49-F238E27FC236}">
              <a16:creationId xmlns:a16="http://schemas.microsoft.com/office/drawing/2014/main" id="{00000000-0008-0000-0100-0000B94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4801" y="3071495"/>
          <a:ext cx="5105400" cy="238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1</xdr:row>
      <xdr:rowOff>66675</xdr:rowOff>
    </xdr:from>
    <xdr:to>
      <xdr:col>3</xdr:col>
      <xdr:colOff>790575</xdr:colOff>
      <xdr:row>1</xdr:row>
      <xdr:rowOff>190500</xdr:rowOff>
    </xdr:to>
    <xdr:pic>
      <xdr:nvPicPr>
        <xdr:cNvPr id="83130" name="Picture 8" descr="logo">
          <a:extLst>
            <a:ext uri="{FF2B5EF4-FFF2-40B4-BE49-F238E27FC236}">
              <a16:creationId xmlns:a16="http://schemas.microsoft.com/office/drawing/2014/main" id="{00000000-0008-0000-0100-0000BA4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14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965448</xdr:colOff>
      <xdr:row>43</xdr:row>
      <xdr:rowOff>0</xdr:rowOff>
    </xdr:from>
    <xdr:to>
      <xdr:col>2</xdr:col>
      <xdr:colOff>0</xdr:colOff>
      <xdr:row>52</xdr:row>
      <xdr:rowOff>141736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85330750" y="14192250"/>
          <a:ext cx="3130302" cy="1856236"/>
        </a:xfrm>
        <a:prstGeom prst="rect">
          <a:avLst/>
        </a:prstGeom>
      </xdr:spPr>
    </xdr:pic>
    <xdr:clientData/>
  </xdr:twoCellAnchor>
  <xdr:twoCellAnchor editAs="oneCell">
    <xdr:from>
      <xdr:col>1</xdr:col>
      <xdr:colOff>1227427</xdr:colOff>
      <xdr:row>0</xdr:row>
      <xdr:rowOff>79375</xdr:rowOff>
    </xdr:from>
    <xdr:to>
      <xdr:col>2</xdr:col>
      <xdr:colOff>1114177</xdr:colOff>
      <xdr:row>1</xdr:row>
      <xdr:rowOff>249525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84216573" y="79375"/>
          <a:ext cx="2268000" cy="13449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809625</xdr:colOff>
      <xdr:row>0</xdr:row>
      <xdr:rowOff>38100</xdr:rowOff>
    </xdr:from>
    <xdr:to>
      <xdr:col>12</xdr:col>
      <xdr:colOff>352391</xdr:colOff>
      <xdr:row>0</xdr:row>
      <xdr:rowOff>601563</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4550" y="38100"/>
          <a:ext cx="2257391" cy="56346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142875</xdr:colOff>
      <xdr:row>0</xdr:row>
      <xdr:rowOff>38100</xdr:rowOff>
    </xdr:from>
    <xdr:to>
      <xdr:col>10</xdr:col>
      <xdr:colOff>352391</xdr:colOff>
      <xdr:row>1</xdr:row>
      <xdr:rowOff>1488</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38100"/>
          <a:ext cx="2257391" cy="56346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123825</xdr:colOff>
      <xdr:row>0</xdr:row>
      <xdr:rowOff>28575</xdr:rowOff>
    </xdr:from>
    <xdr:to>
      <xdr:col>10</xdr:col>
      <xdr:colOff>333341</xdr:colOff>
      <xdr:row>0</xdr:row>
      <xdr:rowOff>592038</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28575"/>
          <a:ext cx="2257391" cy="56346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8281" name="Picture 8" descr="logo">
          <a:extLst>
            <a:ext uri="{FF2B5EF4-FFF2-40B4-BE49-F238E27FC236}">
              <a16:creationId xmlns:a16="http://schemas.microsoft.com/office/drawing/2014/main" id="{00000000-0008-0000-1600-0000694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1102179</xdr:colOff>
      <xdr:row>0</xdr:row>
      <xdr:rowOff>40821</xdr:rowOff>
    </xdr:from>
    <xdr:to>
      <xdr:col>9</xdr:col>
      <xdr:colOff>3359570</xdr:colOff>
      <xdr:row>1</xdr:row>
      <xdr:rowOff>20878</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2893" y="40821"/>
          <a:ext cx="2257391" cy="56346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4958" name="Picture 8" descr="logo">
          <a:extLst>
            <a:ext uri="{FF2B5EF4-FFF2-40B4-BE49-F238E27FC236}">
              <a16:creationId xmlns:a16="http://schemas.microsoft.com/office/drawing/2014/main" id="{00000000-0008-0000-1700-00009EA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xdr:row>
      <xdr:rowOff>47625</xdr:rowOff>
    </xdr:from>
    <xdr:to>
      <xdr:col>0</xdr:col>
      <xdr:colOff>4857750</xdr:colOff>
      <xdr:row>1</xdr:row>
      <xdr:rowOff>2724150</xdr:rowOff>
    </xdr:to>
    <xdr:pic>
      <xdr:nvPicPr>
        <xdr:cNvPr id="44959" name="Picture 1">
          <a:extLst>
            <a:ext uri="{FF2B5EF4-FFF2-40B4-BE49-F238E27FC236}">
              <a16:creationId xmlns:a16="http://schemas.microsoft.com/office/drawing/2014/main" id="{00000000-0008-0000-1700-00009FAF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47910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809625</xdr:colOff>
      <xdr:row>0</xdr:row>
      <xdr:rowOff>19050</xdr:rowOff>
    </xdr:from>
    <xdr:to>
      <xdr:col>12</xdr:col>
      <xdr:colOff>352391</xdr:colOff>
      <xdr:row>0</xdr:row>
      <xdr:rowOff>582513</xdr:rowOff>
    </xdr:to>
    <xdr:pic>
      <xdr:nvPicPr>
        <xdr:cNvPr id="4" name="Picture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19050"/>
          <a:ext cx="2257391" cy="56346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1464469</xdr:colOff>
      <xdr:row>0</xdr:row>
      <xdr:rowOff>23812</xdr:rowOff>
    </xdr:from>
    <xdr:to>
      <xdr:col>9</xdr:col>
      <xdr:colOff>340485</xdr:colOff>
      <xdr:row>1</xdr:row>
      <xdr:rowOff>3869</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7250" y="23812"/>
          <a:ext cx="2257391" cy="56346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21335" name="Picture 8" descr="logo">
          <a:extLst>
            <a:ext uri="{FF2B5EF4-FFF2-40B4-BE49-F238E27FC236}">
              <a16:creationId xmlns:a16="http://schemas.microsoft.com/office/drawing/2014/main" id="{00000000-0008-0000-1A00-0000575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19050</xdr:rowOff>
    </xdr:from>
    <xdr:to>
      <xdr:col>9</xdr:col>
      <xdr:colOff>361916</xdr:colOff>
      <xdr:row>1</xdr:row>
      <xdr:rowOff>1488</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4125" y="19050"/>
          <a:ext cx="2257391" cy="56346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809624</xdr:colOff>
      <xdr:row>0</xdr:row>
      <xdr:rowOff>47626</xdr:rowOff>
    </xdr:from>
    <xdr:to>
      <xdr:col>11</xdr:col>
      <xdr:colOff>352390</xdr:colOff>
      <xdr:row>0</xdr:row>
      <xdr:rowOff>611089</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49" y="47626"/>
          <a:ext cx="2257391" cy="56346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804333</xdr:colOff>
      <xdr:row>0</xdr:row>
      <xdr:rowOff>31749</xdr:rowOff>
    </xdr:from>
    <xdr:to>
      <xdr:col>14</xdr:col>
      <xdr:colOff>341808</xdr:colOff>
      <xdr:row>1</xdr:row>
      <xdr:rowOff>99912</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6666" y="31749"/>
          <a:ext cx="2257391" cy="565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8</xdr:col>
      <xdr:colOff>9525</xdr:colOff>
      <xdr:row>0</xdr:row>
      <xdr:rowOff>190500</xdr:rowOff>
    </xdr:to>
    <xdr:pic>
      <xdr:nvPicPr>
        <xdr:cNvPr id="42833" name="Picture 8" descr="logo">
          <a:extLst>
            <a:ext uri="{FF2B5EF4-FFF2-40B4-BE49-F238E27FC236}">
              <a16:creationId xmlns:a16="http://schemas.microsoft.com/office/drawing/2014/main" id="{00000000-0008-0000-0200-000051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1609725</xdr:colOff>
          <xdr:row>1</xdr:row>
          <xdr:rowOff>38100</xdr:rowOff>
        </xdr:from>
        <xdr:to>
          <xdr:col>3</xdr:col>
          <xdr:colOff>2562225</xdr:colOff>
          <xdr:row>1</xdr:row>
          <xdr:rowOff>523875</xdr:rowOff>
        </xdr:to>
        <xdr:sp macro="" textlink="">
          <xdr:nvSpPr>
            <xdr:cNvPr id="41985" name="Object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1457325</xdr:colOff>
      <xdr:row>0</xdr:row>
      <xdr:rowOff>9525</xdr:rowOff>
    </xdr:from>
    <xdr:to>
      <xdr:col>8</xdr:col>
      <xdr:colOff>9525</xdr:colOff>
      <xdr:row>0</xdr:row>
      <xdr:rowOff>190500</xdr:rowOff>
    </xdr:to>
    <xdr:pic>
      <xdr:nvPicPr>
        <xdr:cNvPr id="42835" name="Picture 8" descr="logo">
          <a:extLst>
            <a:ext uri="{FF2B5EF4-FFF2-40B4-BE49-F238E27FC236}">
              <a16:creationId xmlns:a16="http://schemas.microsoft.com/office/drawing/2014/main" id="{00000000-0008-0000-0200-000053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1609725</xdr:colOff>
          <xdr:row>1</xdr:row>
          <xdr:rowOff>38100</xdr:rowOff>
        </xdr:from>
        <xdr:to>
          <xdr:col>3</xdr:col>
          <xdr:colOff>2562225</xdr:colOff>
          <xdr:row>1</xdr:row>
          <xdr:rowOff>523875</xdr:rowOff>
        </xdr:to>
        <xdr:sp macro="" textlink="">
          <xdr:nvSpPr>
            <xdr:cNvPr id="42736" name="Object 752" hidden="1">
              <a:extLst>
                <a:ext uri="{63B3BB69-23CF-44E3-9099-C40C66FF867C}">
                  <a14:compatExt spid="_x0000_s42736"/>
                </a:ext>
                <a:ext uri="{FF2B5EF4-FFF2-40B4-BE49-F238E27FC236}">
                  <a16:creationId xmlns:a16="http://schemas.microsoft.com/office/drawing/2014/main" id="{00000000-0008-0000-0200-0000F0A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2381251</xdr:colOff>
      <xdr:row>0</xdr:row>
      <xdr:rowOff>54428</xdr:rowOff>
    </xdr:from>
    <xdr:to>
      <xdr:col>3</xdr:col>
      <xdr:colOff>948109</xdr:colOff>
      <xdr:row>1</xdr:row>
      <xdr:rowOff>79435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2564427" y="54428"/>
          <a:ext cx="2268000" cy="13449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142875</xdr:colOff>
      <xdr:row>0</xdr:row>
      <xdr:rowOff>38100</xdr:rowOff>
    </xdr:from>
    <xdr:to>
      <xdr:col>12</xdr:col>
      <xdr:colOff>352391</xdr:colOff>
      <xdr:row>1</xdr:row>
      <xdr:rowOff>115788</xdr:rowOff>
    </xdr:to>
    <xdr:pic>
      <xdr:nvPicPr>
        <xdr:cNvPr id="4" name="Picture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38100"/>
          <a:ext cx="2257391" cy="56346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142875</xdr:colOff>
      <xdr:row>0</xdr:row>
      <xdr:rowOff>35719</xdr:rowOff>
    </xdr:from>
    <xdr:to>
      <xdr:col>12</xdr:col>
      <xdr:colOff>352391</xdr:colOff>
      <xdr:row>0</xdr:row>
      <xdr:rowOff>599182</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8188" y="35719"/>
          <a:ext cx="2257391" cy="56346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797718</xdr:colOff>
      <xdr:row>0</xdr:row>
      <xdr:rowOff>35718</xdr:rowOff>
    </xdr:from>
    <xdr:to>
      <xdr:col>12</xdr:col>
      <xdr:colOff>340484</xdr:colOff>
      <xdr:row>1</xdr:row>
      <xdr:rowOff>75306</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1531" y="35718"/>
          <a:ext cx="2257391" cy="56346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142875</xdr:colOff>
      <xdr:row>0</xdr:row>
      <xdr:rowOff>28575</xdr:rowOff>
    </xdr:from>
    <xdr:to>
      <xdr:col>10</xdr:col>
      <xdr:colOff>352391</xdr:colOff>
      <xdr:row>1</xdr:row>
      <xdr:rowOff>30063</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28575"/>
          <a:ext cx="2257391" cy="56346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152400</xdr:colOff>
      <xdr:row>0</xdr:row>
      <xdr:rowOff>28575</xdr:rowOff>
    </xdr:from>
    <xdr:to>
      <xdr:col>10</xdr:col>
      <xdr:colOff>361916</xdr:colOff>
      <xdr:row>1</xdr:row>
      <xdr:rowOff>30063</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28575"/>
          <a:ext cx="2257391" cy="56346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1464469</xdr:colOff>
      <xdr:row>0</xdr:row>
      <xdr:rowOff>35719</xdr:rowOff>
    </xdr:from>
    <xdr:to>
      <xdr:col>10</xdr:col>
      <xdr:colOff>340484</xdr:colOff>
      <xdr:row>1</xdr:row>
      <xdr:rowOff>75307</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27469" y="35719"/>
          <a:ext cx="2257391" cy="56346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7036" name="Picture 8" descr="logo">
          <a:extLst>
            <a:ext uri="{FF2B5EF4-FFF2-40B4-BE49-F238E27FC236}">
              <a16:creationId xmlns:a16="http://schemas.microsoft.com/office/drawing/2014/main" id="{00000000-0008-0000-2300-0000BCB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2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xdr:colOff>
      <xdr:row>1</xdr:row>
      <xdr:rowOff>60961</xdr:rowOff>
    </xdr:from>
    <xdr:to>
      <xdr:col>0</xdr:col>
      <xdr:colOff>6012180</xdr:colOff>
      <xdr:row>1</xdr:row>
      <xdr:rowOff>2727961</xdr:rowOff>
    </xdr:to>
    <xdr:pic>
      <xdr:nvPicPr>
        <xdr:cNvPr id="47037" name="Picture 1">
          <a:extLst>
            <a:ext uri="{FF2B5EF4-FFF2-40B4-BE49-F238E27FC236}">
              <a16:creationId xmlns:a16="http://schemas.microsoft.com/office/drawing/2014/main" id="{00000000-0008-0000-2300-0000BDB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2225041"/>
          <a:ext cx="6004560"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809624</xdr:colOff>
      <xdr:row>0</xdr:row>
      <xdr:rowOff>59531</xdr:rowOff>
    </xdr:from>
    <xdr:to>
      <xdr:col>12</xdr:col>
      <xdr:colOff>352390</xdr:colOff>
      <xdr:row>1</xdr:row>
      <xdr:rowOff>27681</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2968" y="59531"/>
          <a:ext cx="2257391" cy="56346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1476375</xdr:colOff>
      <xdr:row>0</xdr:row>
      <xdr:rowOff>47625</xdr:rowOff>
    </xdr:from>
    <xdr:to>
      <xdr:col>9</xdr:col>
      <xdr:colOff>352391</xdr:colOff>
      <xdr:row>0</xdr:row>
      <xdr:rowOff>619025</xdr:rowOff>
    </xdr:to>
    <xdr:pic>
      <xdr:nvPicPr>
        <xdr:cNvPr id="5" name="Picture 4">
          <a:extLst>
            <a:ext uri="{FF2B5EF4-FFF2-40B4-BE49-F238E27FC236}">
              <a16:creationId xmlns:a16="http://schemas.microsoft.com/office/drawing/2014/main" id="{00000000-0008-0000-2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47625"/>
          <a:ext cx="2257391" cy="571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32577" name="Picture 8" descr="logo">
          <a:extLst>
            <a:ext uri="{FF2B5EF4-FFF2-40B4-BE49-F238E27FC236}">
              <a16:creationId xmlns:a16="http://schemas.microsoft.com/office/drawing/2014/main" id="{00000000-0008-0000-2600-0000417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485775</xdr:colOff>
      <xdr:row>0</xdr:row>
      <xdr:rowOff>19051</xdr:rowOff>
    </xdr:from>
    <xdr:to>
      <xdr:col>9</xdr:col>
      <xdr:colOff>361916</xdr:colOff>
      <xdr:row>1</xdr:row>
      <xdr:rowOff>45144</xdr:rowOff>
    </xdr:to>
    <xdr:pic>
      <xdr:nvPicPr>
        <xdr:cNvPr id="5" name="Picture 4">
          <a:extLst>
            <a:ext uri="{FF2B5EF4-FFF2-40B4-BE49-F238E27FC236}">
              <a16:creationId xmlns:a16="http://schemas.microsoft.com/office/drawing/2014/main" id="{00000000-0008-0000-2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0306" y="19051"/>
          <a:ext cx="2257391" cy="573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1514475</xdr:colOff>
      <xdr:row>0</xdr:row>
      <xdr:rowOff>38100</xdr:rowOff>
    </xdr:from>
    <xdr:to>
      <xdr:col>4</xdr:col>
      <xdr:colOff>385200</xdr:colOff>
      <xdr:row>0</xdr:row>
      <xdr:rowOff>596271</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850" y="38100"/>
          <a:ext cx="2252100" cy="55817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825499</xdr:colOff>
      <xdr:row>0</xdr:row>
      <xdr:rowOff>31749</xdr:rowOff>
    </xdr:from>
    <xdr:to>
      <xdr:col>11</xdr:col>
      <xdr:colOff>362974</xdr:colOff>
      <xdr:row>1</xdr:row>
      <xdr:rowOff>10482</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1082" y="31749"/>
          <a:ext cx="2257391" cy="5714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13</xdr:col>
      <xdr:colOff>800100</xdr:colOff>
      <xdr:row>0</xdr:row>
      <xdr:rowOff>38100</xdr:rowOff>
    </xdr:from>
    <xdr:to>
      <xdr:col>14</xdr:col>
      <xdr:colOff>326991</xdr:colOff>
      <xdr:row>1</xdr:row>
      <xdr:rowOff>66575</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0425" y="38100"/>
          <a:ext cx="2257391" cy="5714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142875</xdr:colOff>
      <xdr:row>0</xdr:row>
      <xdr:rowOff>28575</xdr:rowOff>
    </xdr:from>
    <xdr:to>
      <xdr:col>12</xdr:col>
      <xdr:colOff>352391</xdr:colOff>
      <xdr:row>1</xdr:row>
      <xdr:rowOff>18950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8575"/>
          <a:ext cx="2257391" cy="5714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11</xdr:col>
      <xdr:colOff>142875</xdr:colOff>
      <xdr:row>0</xdr:row>
      <xdr:rowOff>19050</xdr:rowOff>
    </xdr:from>
    <xdr:to>
      <xdr:col>12</xdr:col>
      <xdr:colOff>352391</xdr:colOff>
      <xdr:row>1</xdr:row>
      <xdr:rowOff>76100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19050"/>
          <a:ext cx="2257391" cy="5714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797719</xdr:colOff>
      <xdr:row>0</xdr:row>
      <xdr:rowOff>23813</xdr:rowOff>
    </xdr:from>
    <xdr:to>
      <xdr:col>12</xdr:col>
      <xdr:colOff>340485</xdr:colOff>
      <xdr:row>0</xdr:row>
      <xdr:rowOff>595213</xdr:rowOff>
    </xdr:to>
    <xdr:pic>
      <xdr:nvPicPr>
        <xdr:cNvPr id="4" name="Picture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875" y="23813"/>
          <a:ext cx="2257391" cy="5714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123030</xdr:colOff>
      <xdr:row>0</xdr:row>
      <xdr:rowOff>47625</xdr:rowOff>
    </xdr:from>
    <xdr:to>
      <xdr:col>10</xdr:col>
      <xdr:colOff>332546</xdr:colOff>
      <xdr:row>1</xdr:row>
      <xdr:rowOff>31650</xdr:rowOff>
    </xdr:to>
    <xdr:pic>
      <xdr:nvPicPr>
        <xdr:cNvPr id="4" name="Picture 3">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2530" y="47625"/>
          <a:ext cx="2257391" cy="579338"/>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142875</xdr:colOff>
      <xdr:row>0</xdr:row>
      <xdr:rowOff>28575</xdr:rowOff>
    </xdr:from>
    <xdr:to>
      <xdr:col>10</xdr:col>
      <xdr:colOff>352391</xdr:colOff>
      <xdr:row>1</xdr:row>
      <xdr:rowOff>38000</xdr:rowOff>
    </xdr:to>
    <xdr:pic>
      <xdr:nvPicPr>
        <xdr:cNvPr id="4" name="Picture 3">
          <a:extLst>
            <a:ext uri="{FF2B5EF4-FFF2-40B4-BE49-F238E27FC236}">
              <a16:creationId xmlns:a16="http://schemas.microsoft.com/office/drawing/2014/main" id="{00000000-0008-0000-2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28575"/>
          <a:ext cx="2257391" cy="5714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9</xdr:col>
      <xdr:colOff>1487440</xdr:colOff>
      <xdr:row>0</xdr:row>
      <xdr:rowOff>17318</xdr:rowOff>
    </xdr:from>
    <xdr:to>
      <xdr:col>11</xdr:col>
      <xdr:colOff>121002</xdr:colOff>
      <xdr:row>1</xdr:row>
      <xdr:rowOff>38385</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2773" y="17318"/>
          <a:ext cx="2258353" cy="571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3804" name="Picture 8" descr="logo">
          <a:extLst>
            <a:ext uri="{FF2B5EF4-FFF2-40B4-BE49-F238E27FC236}">
              <a16:creationId xmlns:a16="http://schemas.microsoft.com/office/drawing/2014/main" id="{00000000-0008-0000-0400-00001CA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2286000</xdr:colOff>
      <xdr:row>0</xdr:row>
      <xdr:rowOff>28575</xdr:rowOff>
    </xdr:from>
    <xdr:to>
      <xdr:col>4</xdr:col>
      <xdr:colOff>1156725</xdr:colOff>
      <xdr:row>0</xdr:row>
      <xdr:rowOff>586746</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28575"/>
          <a:ext cx="2252100" cy="558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7927" name="Picture 8" descr="logo">
          <a:extLst>
            <a:ext uri="{FF2B5EF4-FFF2-40B4-BE49-F238E27FC236}">
              <a16:creationId xmlns:a16="http://schemas.microsoft.com/office/drawing/2014/main" id="{00000000-0008-0000-0500-000037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7929" name="Picture 8" descr="logo">
          <a:extLst>
            <a:ext uri="{FF2B5EF4-FFF2-40B4-BE49-F238E27FC236}">
              <a16:creationId xmlns:a16="http://schemas.microsoft.com/office/drawing/2014/main" id="{00000000-0008-0000-0500-000039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2114550</xdr:colOff>
      <xdr:row>0</xdr:row>
      <xdr:rowOff>47625</xdr:rowOff>
    </xdr:from>
    <xdr:to>
      <xdr:col>4</xdr:col>
      <xdr:colOff>1156725</xdr:colOff>
      <xdr:row>0</xdr:row>
      <xdr:rowOff>605796</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4650" y="47625"/>
          <a:ext cx="2252100" cy="558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8943" name="Picture 8" descr="logo">
          <a:extLst>
            <a:ext uri="{FF2B5EF4-FFF2-40B4-BE49-F238E27FC236}">
              <a16:creationId xmlns:a16="http://schemas.microsoft.com/office/drawing/2014/main" id="{00000000-0008-0000-0600-00002F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8945" name="Picture 8" descr="logo">
          <a:extLst>
            <a:ext uri="{FF2B5EF4-FFF2-40B4-BE49-F238E27FC236}">
              <a16:creationId xmlns:a16="http://schemas.microsoft.com/office/drawing/2014/main" id="{00000000-0008-0000-0600-000031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2250281</xdr:colOff>
      <xdr:row>0</xdr:row>
      <xdr:rowOff>59531</xdr:rowOff>
    </xdr:from>
    <xdr:to>
      <xdr:col>4</xdr:col>
      <xdr:colOff>1123387</xdr:colOff>
      <xdr:row>0</xdr:row>
      <xdr:rowOff>617702</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91375" y="59531"/>
          <a:ext cx="2254481" cy="5581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84029" name="Picture 8" descr="logo">
          <a:extLst>
            <a:ext uri="{FF2B5EF4-FFF2-40B4-BE49-F238E27FC236}">
              <a16:creationId xmlns:a16="http://schemas.microsoft.com/office/drawing/2014/main" id="{00000000-0008-0000-0700-00003D4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xdr:row>
      <xdr:rowOff>57150</xdr:rowOff>
    </xdr:from>
    <xdr:to>
      <xdr:col>0</xdr:col>
      <xdr:colOff>4857750</xdr:colOff>
      <xdr:row>1</xdr:row>
      <xdr:rowOff>2695575</xdr:rowOff>
    </xdr:to>
    <xdr:pic>
      <xdr:nvPicPr>
        <xdr:cNvPr id="84030" name="Picture 1">
          <a:extLst>
            <a:ext uri="{FF2B5EF4-FFF2-40B4-BE49-F238E27FC236}">
              <a16:creationId xmlns:a16="http://schemas.microsoft.com/office/drawing/2014/main" id="{00000000-0008-0000-0700-00003E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7150"/>
          <a:ext cx="48006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484909</xdr:colOff>
      <xdr:row>0</xdr:row>
      <xdr:rowOff>25977</xdr:rowOff>
    </xdr:from>
    <xdr:to>
      <xdr:col>9</xdr:col>
      <xdr:colOff>355759</xdr:colOff>
      <xdr:row>0</xdr:row>
      <xdr:rowOff>584148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8114" y="25977"/>
          <a:ext cx="2252100" cy="5581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6.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2ED9-F514-4442-AADF-6495855AF375}">
  <dimension ref="A1"/>
  <sheetViews>
    <sheetView rightToLeft="1" view="pageBreakPreview" zoomScale="60" zoomScaleNormal="100" workbookViewId="0">
      <selection activeCell="Z39" sqref="Z39"/>
    </sheetView>
  </sheetViews>
  <sheetFormatPr defaultRowHeight="15"/>
  <cols>
    <col min="15" max="15" width="9.42578125" customWidth="1"/>
  </cols>
  <sheetData/>
  <printOptions horizontalCentered="1" verticalCentered="1"/>
  <pageMargins left="0.39370078740157483" right="0.39370078740157483" top="0.39370078740157483" bottom="0.39370078740157483" header="0.31496062992125984" footer="0.31496062992125984"/>
  <pageSetup paperSize="9" scale="88" orientation="landscape" r:id="rId1"/>
  <rowBreaks count="1" manualBreakCount="1">
    <brk id="37"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K23"/>
  <sheetViews>
    <sheetView view="pageBreakPreview" zoomScale="80" zoomScaleNormal="150" zoomScaleSheetLayoutView="80" workbookViewId="0">
      <selection activeCell="O12" sqref="O12"/>
    </sheetView>
  </sheetViews>
  <sheetFormatPr defaultColWidth="9.140625" defaultRowHeight="14.25"/>
  <cols>
    <col min="1" max="1" width="5.7109375" style="4" customWidth="1"/>
    <col min="2" max="2" width="35.7109375" style="2" customWidth="1"/>
    <col min="3" max="8" width="8.7109375" style="2" customWidth="1"/>
    <col min="9" max="9" width="35.7109375" style="2" customWidth="1"/>
    <col min="10" max="10" width="5.7109375" style="2" customWidth="1"/>
    <col min="11" max="16384" width="9.140625" style="2"/>
  </cols>
  <sheetData>
    <row r="1" spans="1:11" s="6" customFormat="1" ht="53.25" customHeight="1">
      <c r="A1" s="364"/>
      <c r="B1" s="364"/>
      <c r="C1" s="364"/>
      <c r="D1" s="364"/>
      <c r="E1" s="364"/>
      <c r="F1" s="364"/>
      <c r="G1" s="364"/>
      <c r="H1" s="364"/>
      <c r="I1" s="364"/>
      <c r="J1" s="364"/>
      <c r="K1" s="11"/>
    </row>
    <row r="2" spans="1:11" ht="18">
      <c r="A2" s="3"/>
      <c r="B2" s="423" t="s">
        <v>0</v>
      </c>
      <c r="C2" s="423"/>
      <c r="D2" s="423"/>
      <c r="E2" s="423"/>
      <c r="F2" s="423"/>
      <c r="G2" s="423"/>
      <c r="H2" s="423"/>
      <c r="I2" s="423"/>
    </row>
    <row r="3" spans="1:11" ht="18">
      <c r="A3" s="3"/>
      <c r="B3" s="423" t="s">
        <v>1</v>
      </c>
      <c r="C3" s="423"/>
      <c r="D3" s="423"/>
      <c r="E3" s="423"/>
      <c r="F3" s="423"/>
      <c r="G3" s="423"/>
      <c r="H3" s="423"/>
      <c r="I3" s="423"/>
    </row>
    <row r="4" spans="1:11" ht="18">
      <c r="A4" s="3"/>
      <c r="B4" s="423" t="s">
        <v>496</v>
      </c>
      <c r="C4" s="423"/>
      <c r="D4" s="423"/>
      <c r="E4" s="423"/>
      <c r="F4" s="423"/>
      <c r="G4" s="423"/>
      <c r="H4" s="423"/>
      <c r="I4" s="423"/>
    </row>
    <row r="5" spans="1:11" ht="15.75">
      <c r="A5" s="3"/>
      <c r="B5" s="424" t="s">
        <v>2</v>
      </c>
      <c r="C5" s="424"/>
      <c r="D5" s="424"/>
      <c r="E5" s="424"/>
      <c r="F5" s="424"/>
      <c r="G5" s="424"/>
      <c r="H5" s="424"/>
      <c r="I5" s="424"/>
    </row>
    <row r="6" spans="1:11" ht="15.75">
      <c r="A6" s="3"/>
      <c r="B6" s="424" t="s">
        <v>3</v>
      </c>
      <c r="C6" s="424"/>
      <c r="D6" s="424"/>
      <c r="E6" s="424"/>
      <c r="F6" s="424"/>
      <c r="G6" s="424"/>
      <c r="H6" s="424"/>
      <c r="I6" s="424"/>
    </row>
    <row r="7" spans="1:11" ht="15.75">
      <c r="A7" s="3"/>
      <c r="B7" s="424" t="s">
        <v>495</v>
      </c>
      <c r="C7" s="424"/>
      <c r="D7" s="424"/>
      <c r="E7" s="424"/>
      <c r="F7" s="424"/>
      <c r="G7" s="424"/>
      <c r="H7" s="424"/>
      <c r="I7" s="424"/>
    </row>
    <row r="8" spans="1:11" ht="15.75">
      <c r="A8" s="421" t="s">
        <v>456</v>
      </c>
      <c r="B8" s="421"/>
      <c r="C8" s="424">
        <v>2021</v>
      </c>
      <c r="D8" s="424"/>
      <c r="E8" s="424"/>
      <c r="F8" s="424"/>
      <c r="G8" s="424"/>
      <c r="H8" s="424"/>
      <c r="I8" s="422" t="s">
        <v>23</v>
      </c>
      <c r="J8" s="422"/>
    </row>
    <row r="9" spans="1:11" ht="35.25" customHeight="1">
      <c r="A9" s="412" t="s">
        <v>270</v>
      </c>
      <c r="B9" s="416" t="s">
        <v>10</v>
      </c>
      <c r="C9" s="419" t="s">
        <v>267</v>
      </c>
      <c r="D9" s="419"/>
      <c r="E9" s="409" t="s">
        <v>5</v>
      </c>
      <c r="F9" s="409"/>
      <c r="G9" s="409" t="s">
        <v>6</v>
      </c>
      <c r="H9" s="409"/>
      <c r="I9" s="412" t="s">
        <v>17</v>
      </c>
      <c r="J9" s="412"/>
    </row>
    <row r="10" spans="1:11" ht="32.25" customHeight="1">
      <c r="A10" s="413"/>
      <c r="B10" s="417"/>
      <c r="C10" s="420"/>
      <c r="D10" s="420"/>
      <c r="E10" s="415" t="s">
        <v>8</v>
      </c>
      <c r="F10" s="415"/>
      <c r="G10" s="415" t="s">
        <v>9</v>
      </c>
      <c r="H10" s="415"/>
      <c r="I10" s="413"/>
      <c r="J10" s="413"/>
    </row>
    <row r="11" spans="1:11" ht="27.75" customHeight="1">
      <c r="A11" s="413"/>
      <c r="B11" s="417"/>
      <c r="C11" s="49" t="s">
        <v>11</v>
      </c>
      <c r="D11" s="49" t="s">
        <v>12</v>
      </c>
      <c r="E11" s="49" t="s">
        <v>11</v>
      </c>
      <c r="F11" s="49" t="s">
        <v>12</v>
      </c>
      <c r="G11" s="49" t="s">
        <v>11</v>
      </c>
      <c r="H11" s="49" t="s">
        <v>12</v>
      </c>
      <c r="I11" s="413"/>
      <c r="J11" s="413"/>
    </row>
    <row r="12" spans="1:11" ht="27.75" customHeight="1">
      <c r="A12" s="414"/>
      <c r="B12" s="418"/>
      <c r="C12" s="50" t="s">
        <v>13</v>
      </c>
      <c r="D12" s="50" t="s">
        <v>14</v>
      </c>
      <c r="E12" s="50" t="s">
        <v>13</v>
      </c>
      <c r="F12" s="50" t="s">
        <v>14</v>
      </c>
      <c r="G12" s="50" t="s">
        <v>13</v>
      </c>
      <c r="H12" s="50" t="s">
        <v>14</v>
      </c>
      <c r="I12" s="414"/>
      <c r="J12" s="414"/>
    </row>
    <row r="13" spans="1:11" ht="25.5" customHeight="1" thickBot="1">
      <c r="A13" s="109">
        <v>45</v>
      </c>
      <c r="B13" s="303" t="s">
        <v>425</v>
      </c>
      <c r="C13" s="96">
        <f>SUM(G13+E13)</f>
        <v>18019</v>
      </c>
      <c r="D13" s="96">
        <f>SUM(H13+F13)</f>
        <v>1838</v>
      </c>
      <c r="E13" s="97">
        <v>12206</v>
      </c>
      <c r="F13" s="97">
        <v>556</v>
      </c>
      <c r="G13" s="97">
        <v>5813</v>
      </c>
      <c r="H13" s="97">
        <v>1282</v>
      </c>
      <c r="I13" s="431" t="s">
        <v>435</v>
      </c>
      <c r="J13" s="431"/>
    </row>
    <row r="14" spans="1:11" ht="25.5" customHeight="1" thickBot="1">
      <c r="A14" s="110">
        <v>85</v>
      </c>
      <c r="B14" s="304" t="s">
        <v>416</v>
      </c>
      <c r="C14" s="225">
        <f t="shared" ref="C14:C22" si="0">SUM(G14+E14)</f>
        <v>23733</v>
      </c>
      <c r="D14" s="225">
        <f t="shared" ref="D14:D22" si="1">SUM(H14+F14)</f>
        <v>441</v>
      </c>
      <c r="E14" s="98">
        <v>22925</v>
      </c>
      <c r="F14" s="98">
        <v>298</v>
      </c>
      <c r="G14" s="98">
        <v>808</v>
      </c>
      <c r="H14" s="98">
        <v>143</v>
      </c>
      <c r="I14" s="427" t="s">
        <v>429</v>
      </c>
      <c r="J14" s="427"/>
    </row>
    <row r="15" spans="1:11" ht="25.5" customHeight="1" thickBot="1">
      <c r="A15" s="111">
        <v>86</v>
      </c>
      <c r="B15" s="303" t="s">
        <v>423</v>
      </c>
      <c r="C15" s="96">
        <f t="shared" si="0"/>
        <v>11831</v>
      </c>
      <c r="D15" s="96">
        <f t="shared" si="1"/>
        <v>364</v>
      </c>
      <c r="E15" s="97">
        <v>11108</v>
      </c>
      <c r="F15" s="97">
        <v>212</v>
      </c>
      <c r="G15" s="97">
        <v>723</v>
      </c>
      <c r="H15" s="97">
        <v>152</v>
      </c>
      <c r="I15" s="425" t="s">
        <v>430</v>
      </c>
      <c r="J15" s="425"/>
    </row>
    <row r="16" spans="1:11" ht="25.5" customHeight="1" thickBot="1">
      <c r="A16" s="110">
        <v>87</v>
      </c>
      <c r="B16" s="304" t="s">
        <v>559</v>
      </c>
      <c r="C16" s="226">
        <f t="shared" si="0"/>
        <v>631</v>
      </c>
      <c r="D16" s="226">
        <f t="shared" si="1"/>
        <v>15</v>
      </c>
      <c r="E16" s="191">
        <v>631</v>
      </c>
      <c r="F16" s="191">
        <v>15</v>
      </c>
      <c r="G16" s="191">
        <v>0</v>
      </c>
      <c r="H16" s="191">
        <v>0</v>
      </c>
      <c r="I16" s="429" t="s">
        <v>560</v>
      </c>
      <c r="J16" s="430"/>
    </row>
    <row r="17" spans="1:10" ht="25.5" customHeight="1" thickBot="1">
      <c r="A17" s="111">
        <v>88</v>
      </c>
      <c r="B17" s="305" t="s">
        <v>498</v>
      </c>
      <c r="C17" s="227">
        <f t="shared" si="0"/>
        <v>2004</v>
      </c>
      <c r="D17" s="227">
        <f t="shared" si="1"/>
        <v>129</v>
      </c>
      <c r="E17" s="107">
        <v>1824</v>
      </c>
      <c r="F17" s="107">
        <v>104</v>
      </c>
      <c r="G17" s="107">
        <v>180</v>
      </c>
      <c r="H17" s="107">
        <v>25</v>
      </c>
      <c r="I17" s="425" t="s">
        <v>561</v>
      </c>
      <c r="J17" s="425"/>
    </row>
    <row r="18" spans="1:10" ht="25.5" customHeight="1" thickBot="1">
      <c r="A18" s="110">
        <v>90</v>
      </c>
      <c r="B18" s="304" t="s">
        <v>390</v>
      </c>
      <c r="C18" s="225">
        <f t="shared" si="0"/>
        <v>232</v>
      </c>
      <c r="D18" s="225">
        <f t="shared" si="1"/>
        <v>27</v>
      </c>
      <c r="E18" s="98">
        <v>157</v>
      </c>
      <c r="F18" s="98">
        <v>8</v>
      </c>
      <c r="G18" s="98">
        <v>75</v>
      </c>
      <c r="H18" s="98">
        <v>19</v>
      </c>
      <c r="I18" s="427" t="s">
        <v>431</v>
      </c>
      <c r="J18" s="427"/>
    </row>
    <row r="19" spans="1:10" ht="25.5" customHeight="1" thickBot="1">
      <c r="A19" s="111">
        <v>91</v>
      </c>
      <c r="B19" s="305" t="s">
        <v>426</v>
      </c>
      <c r="C19" s="227">
        <f t="shared" si="0"/>
        <v>2316</v>
      </c>
      <c r="D19" s="227">
        <f t="shared" si="1"/>
        <v>10</v>
      </c>
      <c r="E19" s="107">
        <v>2316</v>
      </c>
      <c r="F19" s="107">
        <v>10</v>
      </c>
      <c r="G19" s="107">
        <v>0</v>
      </c>
      <c r="H19" s="107">
        <v>0</v>
      </c>
      <c r="I19" s="425" t="s">
        <v>436</v>
      </c>
      <c r="J19" s="425"/>
    </row>
    <row r="20" spans="1:10" ht="25.5" customHeight="1" thickBot="1">
      <c r="A20" s="110">
        <v>93</v>
      </c>
      <c r="B20" s="304" t="s">
        <v>427</v>
      </c>
      <c r="C20" s="225">
        <f t="shared" si="0"/>
        <v>3312</v>
      </c>
      <c r="D20" s="225">
        <f t="shared" si="1"/>
        <v>99</v>
      </c>
      <c r="E20" s="98">
        <v>3058</v>
      </c>
      <c r="F20" s="98">
        <v>51</v>
      </c>
      <c r="G20" s="98">
        <v>254</v>
      </c>
      <c r="H20" s="98">
        <v>48</v>
      </c>
      <c r="I20" s="427" t="s">
        <v>432</v>
      </c>
      <c r="J20" s="427"/>
    </row>
    <row r="21" spans="1:10" ht="25.5" customHeight="1" thickBot="1">
      <c r="A21" s="111">
        <v>95</v>
      </c>
      <c r="B21" s="305" t="s">
        <v>428</v>
      </c>
      <c r="C21" s="227">
        <f t="shared" si="0"/>
        <v>1931</v>
      </c>
      <c r="D21" s="227">
        <f t="shared" si="1"/>
        <v>350</v>
      </c>
      <c r="E21" s="107">
        <v>851</v>
      </c>
      <c r="F21" s="107">
        <v>44</v>
      </c>
      <c r="G21" s="107">
        <v>1080</v>
      </c>
      <c r="H21" s="107">
        <v>306</v>
      </c>
      <c r="I21" s="425" t="s">
        <v>433</v>
      </c>
      <c r="J21" s="425"/>
    </row>
    <row r="22" spans="1:10" ht="25.5" customHeight="1">
      <c r="A22" s="251">
        <v>96</v>
      </c>
      <c r="B22" s="304" t="s">
        <v>424</v>
      </c>
      <c r="C22" s="228">
        <f t="shared" si="0"/>
        <v>12910</v>
      </c>
      <c r="D22" s="228">
        <f t="shared" si="1"/>
        <v>1901</v>
      </c>
      <c r="E22" s="125">
        <v>5811</v>
      </c>
      <c r="F22" s="125">
        <v>260</v>
      </c>
      <c r="G22" s="125">
        <v>7099</v>
      </c>
      <c r="H22" s="125">
        <v>1641</v>
      </c>
      <c r="I22" s="428" t="s">
        <v>434</v>
      </c>
      <c r="J22" s="428"/>
    </row>
    <row r="23" spans="1:10" ht="37.15" customHeight="1">
      <c r="A23" s="426" t="s">
        <v>7</v>
      </c>
      <c r="B23" s="426"/>
      <c r="C23" s="256">
        <f t="shared" ref="C23:H23" si="2">SUM(C13:C22)</f>
        <v>76919</v>
      </c>
      <c r="D23" s="256">
        <f t="shared" si="2"/>
        <v>5174</v>
      </c>
      <c r="E23" s="256">
        <f t="shared" si="2"/>
        <v>60887</v>
      </c>
      <c r="F23" s="256">
        <f t="shared" si="2"/>
        <v>1558</v>
      </c>
      <c r="G23" s="256">
        <f t="shared" si="2"/>
        <v>16032</v>
      </c>
      <c r="H23" s="256">
        <f t="shared" si="2"/>
        <v>3616</v>
      </c>
      <c r="I23" s="426" t="s">
        <v>4</v>
      </c>
      <c r="J23" s="426"/>
    </row>
  </sheetData>
  <mergeCells count="30">
    <mergeCell ref="B7:I7"/>
    <mergeCell ref="B4:I4"/>
    <mergeCell ref="I13:J13"/>
    <mergeCell ref="I20:J20"/>
    <mergeCell ref="A8:B8"/>
    <mergeCell ref="I8:J8"/>
    <mergeCell ref="C8:H8"/>
    <mergeCell ref="A9:A12"/>
    <mergeCell ref="B9:B12"/>
    <mergeCell ref="C9:D10"/>
    <mergeCell ref="E9:F9"/>
    <mergeCell ref="G9:H9"/>
    <mergeCell ref="I9:J12"/>
    <mergeCell ref="E10:F10"/>
    <mergeCell ref="G10:H10"/>
    <mergeCell ref="I21:J21"/>
    <mergeCell ref="A23:B23"/>
    <mergeCell ref="I23:J23"/>
    <mergeCell ref="I14:J14"/>
    <mergeCell ref="I15:J15"/>
    <mergeCell ref="I18:J18"/>
    <mergeCell ref="I19:J19"/>
    <mergeCell ref="I22:J22"/>
    <mergeCell ref="I17:J17"/>
    <mergeCell ref="I16:J16"/>
    <mergeCell ref="A1:J1"/>
    <mergeCell ref="B2:I2"/>
    <mergeCell ref="B3:I3"/>
    <mergeCell ref="B5:I5"/>
    <mergeCell ref="B6:I6"/>
  </mergeCells>
  <printOptions horizontalCentered="1" verticalCentered="1"/>
  <pageMargins left="0" right="0" top="0" bottom="0"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K49"/>
  <sheetViews>
    <sheetView view="pageBreakPreview" topLeftCell="A9" zoomScale="70" zoomScaleNormal="100" zoomScaleSheetLayoutView="70" workbookViewId="0">
      <selection activeCell="N34" sqref="N34"/>
    </sheetView>
  </sheetViews>
  <sheetFormatPr defaultColWidth="9.140625" defaultRowHeight="14.25"/>
  <cols>
    <col min="1" max="1" width="6.5703125" style="4" customWidth="1"/>
    <col min="2" max="2" width="50.7109375" style="2" customWidth="1"/>
    <col min="3" max="8" width="8.7109375" style="2" customWidth="1"/>
    <col min="9" max="9" width="50.7109375" style="2" customWidth="1"/>
    <col min="10" max="10" width="5.7109375" style="2" customWidth="1"/>
    <col min="11" max="16384" width="9.140625" style="2"/>
  </cols>
  <sheetData>
    <row r="1" spans="1:11" s="6" customFormat="1" ht="54.75" customHeight="1">
      <c r="A1" s="364"/>
      <c r="B1" s="364"/>
      <c r="C1" s="364"/>
      <c r="D1" s="364"/>
      <c r="E1" s="364"/>
      <c r="F1" s="364"/>
      <c r="G1" s="364"/>
      <c r="H1" s="364"/>
      <c r="I1" s="364"/>
      <c r="J1" s="364"/>
      <c r="K1" s="11"/>
    </row>
    <row r="2" spans="1:11" ht="18">
      <c r="A2" s="3"/>
      <c r="B2" s="423" t="s">
        <v>0</v>
      </c>
      <c r="C2" s="423"/>
      <c r="D2" s="423"/>
      <c r="E2" s="423"/>
      <c r="F2" s="423"/>
      <c r="G2" s="423"/>
      <c r="H2" s="423"/>
      <c r="I2" s="423"/>
    </row>
    <row r="3" spans="1:11" ht="18">
      <c r="A3" s="3"/>
      <c r="B3" s="423" t="s">
        <v>1</v>
      </c>
      <c r="C3" s="423"/>
      <c r="D3" s="423"/>
      <c r="E3" s="423"/>
      <c r="F3" s="423"/>
      <c r="G3" s="423"/>
      <c r="H3" s="423"/>
      <c r="I3" s="423"/>
    </row>
    <row r="4" spans="1:11" ht="18">
      <c r="A4" s="3"/>
      <c r="B4" s="195"/>
      <c r="C4" s="195"/>
      <c r="D4" s="195"/>
      <c r="E4" s="423" t="s">
        <v>576</v>
      </c>
      <c r="F4" s="423"/>
      <c r="G4" s="195"/>
      <c r="H4" s="195"/>
      <c r="I4" s="195"/>
    </row>
    <row r="5" spans="1:11" ht="15.75">
      <c r="A5" s="3"/>
      <c r="B5" s="424" t="s">
        <v>2</v>
      </c>
      <c r="C5" s="424"/>
      <c r="D5" s="424"/>
      <c r="E5" s="424"/>
      <c r="F5" s="424"/>
      <c r="G5" s="424"/>
      <c r="H5" s="424"/>
      <c r="I5" s="424"/>
    </row>
    <row r="6" spans="1:11" ht="15.75">
      <c r="A6" s="3"/>
      <c r="B6" s="424" t="s">
        <v>3</v>
      </c>
      <c r="C6" s="424"/>
      <c r="D6" s="424"/>
      <c r="E6" s="424"/>
      <c r="F6" s="424"/>
      <c r="G6" s="424"/>
      <c r="H6" s="424"/>
      <c r="I6" s="424"/>
    </row>
    <row r="7" spans="1:11" ht="15.75">
      <c r="A7" s="3"/>
      <c r="B7" s="99"/>
      <c r="C7" s="99"/>
      <c r="D7" s="99"/>
      <c r="E7" s="424" t="s">
        <v>577</v>
      </c>
      <c r="F7" s="424"/>
      <c r="G7" s="99"/>
      <c r="H7" s="99"/>
      <c r="I7" s="99"/>
    </row>
    <row r="8" spans="1:11" ht="15.75">
      <c r="A8" s="421" t="s">
        <v>457</v>
      </c>
      <c r="B8" s="421"/>
      <c r="C8" s="424">
        <v>2021</v>
      </c>
      <c r="D8" s="424"/>
      <c r="E8" s="424">
        <v>2008</v>
      </c>
      <c r="F8" s="424"/>
      <c r="G8" s="424"/>
      <c r="H8" s="424"/>
      <c r="I8" s="422" t="s">
        <v>24</v>
      </c>
      <c r="J8" s="422"/>
    </row>
    <row r="9" spans="1:11" ht="33" customHeight="1">
      <c r="A9" s="412" t="s">
        <v>270</v>
      </c>
      <c r="B9" s="432" t="s">
        <v>10</v>
      </c>
      <c r="C9" s="419" t="s">
        <v>267</v>
      </c>
      <c r="D9" s="419"/>
      <c r="E9" s="409" t="s">
        <v>5</v>
      </c>
      <c r="F9" s="409"/>
      <c r="G9" s="409" t="s">
        <v>6</v>
      </c>
      <c r="H9" s="409"/>
      <c r="I9" s="412" t="s">
        <v>17</v>
      </c>
      <c r="J9" s="412"/>
    </row>
    <row r="10" spans="1:11" ht="35.25" customHeight="1">
      <c r="A10" s="413"/>
      <c r="B10" s="433"/>
      <c r="C10" s="420"/>
      <c r="D10" s="420"/>
      <c r="E10" s="415" t="s">
        <v>8</v>
      </c>
      <c r="F10" s="415"/>
      <c r="G10" s="415"/>
      <c r="H10" s="415"/>
      <c r="I10" s="413"/>
      <c r="J10" s="413"/>
    </row>
    <row r="11" spans="1:11">
      <c r="A11" s="413"/>
      <c r="B11" s="433"/>
      <c r="C11" s="124" t="s">
        <v>11</v>
      </c>
      <c r="D11" s="124" t="s">
        <v>12</v>
      </c>
      <c r="E11" s="124" t="s">
        <v>11</v>
      </c>
      <c r="F11" s="124" t="s">
        <v>12</v>
      </c>
      <c r="G11" s="124" t="s">
        <v>11</v>
      </c>
      <c r="H11" s="124" t="s">
        <v>12</v>
      </c>
      <c r="I11" s="413"/>
      <c r="J11" s="413"/>
    </row>
    <row r="12" spans="1:11" ht="12" customHeight="1">
      <c r="A12" s="414"/>
      <c r="B12" s="434"/>
      <c r="C12" s="50" t="s">
        <v>13</v>
      </c>
      <c r="D12" s="50" t="s">
        <v>14</v>
      </c>
      <c r="E12" s="50" t="s">
        <v>13</v>
      </c>
      <c r="F12" s="50" t="s">
        <v>14</v>
      </c>
      <c r="G12" s="50" t="s">
        <v>13</v>
      </c>
      <c r="H12" s="50" t="s">
        <v>14</v>
      </c>
      <c r="I12" s="414"/>
      <c r="J12" s="414"/>
    </row>
    <row r="13" spans="1:11" ht="17.25" customHeight="1" thickBot="1">
      <c r="A13" s="126">
        <v>4521</v>
      </c>
      <c r="B13" s="305" t="s">
        <v>387</v>
      </c>
      <c r="C13" s="306">
        <f>SUM(G13+E13)</f>
        <v>15319</v>
      </c>
      <c r="D13" s="306">
        <f>SUM(H13+F13)</f>
        <v>1595</v>
      </c>
      <c r="E13" s="306">
        <v>10335</v>
      </c>
      <c r="F13" s="306">
        <v>468</v>
      </c>
      <c r="G13" s="306">
        <v>4984</v>
      </c>
      <c r="H13" s="306">
        <v>1127</v>
      </c>
      <c r="I13" s="435" t="s">
        <v>406</v>
      </c>
      <c r="J13" s="436"/>
    </row>
    <row r="14" spans="1:11" ht="17.25" customHeight="1" thickBot="1">
      <c r="A14" s="110">
        <v>4522</v>
      </c>
      <c r="B14" s="304" t="s">
        <v>369</v>
      </c>
      <c r="C14" s="307">
        <f t="shared" ref="C14:C35" si="0">SUM(G14+E14)</f>
        <v>1816</v>
      </c>
      <c r="D14" s="307">
        <f t="shared" ref="D14:D35" si="1">SUM(H14+F14)</f>
        <v>134</v>
      </c>
      <c r="E14" s="307">
        <v>1364</v>
      </c>
      <c r="F14" s="307">
        <v>65</v>
      </c>
      <c r="G14" s="307">
        <v>452</v>
      </c>
      <c r="H14" s="307">
        <v>69</v>
      </c>
      <c r="I14" s="429" t="s">
        <v>349</v>
      </c>
      <c r="J14" s="430"/>
    </row>
    <row r="15" spans="1:11" ht="27" customHeight="1" thickBot="1">
      <c r="A15" s="126">
        <v>4529</v>
      </c>
      <c r="B15" s="305" t="s">
        <v>404</v>
      </c>
      <c r="C15" s="306">
        <f t="shared" si="0"/>
        <v>641</v>
      </c>
      <c r="D15" s="306">
        <f t="shared" si="1"/>
        <v>84</v>
      </c>
      <c r="E15" s="306">
        <v>336</v>
      </c>
      <c r="F15" s="306">
        <v>18</v>
      </c>
      <c r="G15" s="306">
        <v>305</v>
      </c>
      <c r="H15" s="306">
        <v>66</v>
      </c>
      <c r="I15" s="435" t="s">
        <v>403</v>
      </c>
      <c r="J15" s="436"/>
    </row>
    <row r="16" spans="1:11" ht="27" customHeight="1" thickBot="1">
      <c r="A16" s="110">
        <v>4540</v>
      </c>
      <c r="B16" s="304" t="s">
        <v>408</v>
      </c>
      <c r="C16" s="307">
        <f t="shared" si="0"/>
        <v>243</v>
      </c>
      <c r="D16" s="307">
        <f t="shared" si="1"/>
        <v>25</v>
      </c>
      <c r="E16" s="307">
        <v>171</v>
      </c>
      <c r="F16" s="307">
        <v>5</v>
      </c>
      <c r="G16" s="307">
        <v>72</v>
      </c>
      <c r="H16" s="307">
        <v>20</v>
      </c>
      <c r="I16" s="429" t="s">
        <v>402</v>
      </c>
      <c r="J16" s="430"/>
    </row>
    <row r="17" spans="1:10" ht="17.25" customHeight="1" thickBot="1">
      <c r="A17" s="126">
        <v>8511</v>
      </c>
      <c r="B17" s="305" t="s">
        <v>370</v>
      </c>
      <c r="C17" s="306">
        <f t="shared" si="0"/>
        <v>1775</v>
      </c>
      <c r="D17" s="306">
        <f t="shared" si="1"/>
        <v>93</v>
      </c>
      <c r="E17" s="306">
        <v>1649</v>
      </c>
      <c r="F17" s="306">
        <v>75</v>
      </c>
      <c r="G17" s="306">
        <v>126</v>
      </c>
      <c r="H17" s="306">
        <v>18</v>
      </c>
      <c r="I17" s="435" t="s">
        <v>350</v>
      </c>
      <c r="J17" s="436"/>
    </row>
    <row r="18" spans="1:10" ht="17.25" customHeight="1" thickBot="1">
      <c r="A18" s="110">
        <v>8512</v>
      </c>
      <c r="B18" s="304" t="s">
        <v>371</v>
      </c>
      <c r="C18" s="307">
        <f t="shared" si="0"/>
        <v>2256</v>
      </c>
      <c r="D18" s="307">
        <f t="shared" si="1"/>
        <v>30</v>
      </c>
      <c r="E18" s="307">
        <v>2256</v>
      </c>
      <c r="F18" s="307">
        <v>30</v>
      </c>
      <c r="G18" s="307">
        <v>0</v>
      </c>
      <c r="H18" s="307">
        <v>0</v>
      </c>
      <c r="I18" s="429" t="s">
        <v>351</v>
      </c>
      <c r="J18" s="430"/>
    </row>
    <row r="19" spans="1:10" ht="17.25" customHeight="1" thickBot="1">
      <c r="A19" s="126">
        <v>8513</v>
      </c>
      <c r="B19" s="305" t="s">
        <v>372</v>
      </c>
      <c r="C19" s="306">
        <f t="shared" si="0"/>
        <v>321</v>
      </c>
      <c r="D19" s="306">
        <f t="shared" si="1"/>
        <v>3</v>
      </c>
      <c r="E19" s="306">
        <v>321</v>
      </c>
      <c r="F19" s="306">
        <v>3</v>
      </c>
      <c r="G19" s="306">
        <v>0</v>
      </c>
      <c r="H19" s="306">
        <v>0</v>
      </c>
      <c r="I19" s="435" t="s">
        <v>352</v>
      </c>
      <c r="J19" s="436"/>
    </row>
    <row r="20" spans="1:10" ht="17.25" customHeight="1" thickBot="1">
      <c r="A20" s="110">
        <v>8514</v>
      </c>
      <c r="B20" s="304" t="s">
        <v>373</v>
      </c>
      <c r="C20" s="307">
        <f t="shared" si="0"/>
        <v>14310</v>
      </c>
      <c r="D20" s="307">
        <f t="shared" si="1"/>
        <v>81</v>
      </c>
      <c r="E20" s="307">
        <v>14310</v>
      </c>
      <c r="F20" s="307">
        <v>81</v>
      </c>
      <c r="G20" s="307">
        <v>0</v>
      </c>
      <c r="H20" s="307">
        <v>0</v>
      </c>
      <c r="I20" s="429" t="s">
        <v>16</v>
      </c>
      <c r="J20" s="430"/>
    </row>
    <row r="21" spans="1:10" ht="17.25" customHeight="1" thickBot="1">
      <c r="A21" s="126">
        <v>8521</v>
      </c>
      <c r="B21" s="305" t="s">
        <v>610</v>
      </c>
      <c r="C21" s="306">
        <f t="shared" si="0"/>
        <v>146</v>
      </c>
      <c r="D21" s="306">
        <f t="shared" si="1"/>
        <v>4</v>
      </c>
      <c r="E21" s="306">
        <v>146</v>
      </c>
      <c r="F21" s="306">
        <v>4</v>
      </c>
      <c r="G21" s="306">
        <v>0</v>
      </c>
      <c r="H21" s="306">
        <v>0</v>
      </c>
      <c r="I21" s="435" t="s">
        <v>608</v>
      </c>
      <c r="J21" s="436"/>
    </row>
    <row r="22" spans="1:10" ht="17.25" customHeight="1" thickBot="1">
      <c r="A22" s="299">
        <v>8522</v>
      </c>
      <c r="B22" s="304" t="s">
        <v>512</v>
      </c>
      <c r="C22" s="307">
        <f t="shared" si="0"/>
        <v>79</v>
      </c>
      <c r="D22" s="307">
        <f t="shared" si="1"/>
        <v>1</v>
      </c>
      <c r="E22" s="307">
        <v>79</v>
      </c>
      <c r="F22" s="307">
        <v>1</v>
      </c>
      <c r="G22" s="307">
        <v>0</v>
      </c>
      <c r="H22" s="307">
        <v>0</v>
      </c>
      <c r="I22" s="429" t="s">
        <v>513</v>
      </c>
      <c r="J22" s="430"/>
    </row>
    <row r="23" spans="1:10" ht="17.25" customHeight="1" thickBot="1">
      <c r="A23" s="126">
        <v>8530</v>
      </c>
      <c r="B23" s="305" t="s">
        <v>375</v>
      </c>
      <c r="C23" s="306">
        <f t="shared" si="0"/>
        <v>965</v>
      </c>
      <c r="D23" s="306">
        <f t="shared" si="1"/>
        <v>4</v>
      </c>
      <c r="E23" s="306">
        <v>965</v>
      </c>
      <c r="F23" s="306">
        <v>4</v>
      </c>
      <c r="G23" s="306">
        <v>0</v>
      </c>
      <c r="H23" s="306">
        <v>0</v>
      </c>
      <c r="I23" s="435" t="s">
        <v>15</v>
      </c>
      <c r="J23" s="436"/>
    </row>
    <row r="24" spans="1:10" s="297" customFormat="1" ht="17.25" customHeight="1" thickBot="1">
      <c r="A24" s="298">
        <v>8541</v>
      </c>
      <c r="B24" s="308" t="s">
        <v>376</v>
      </c>
      <c r="C24" s="309">
        <f t="shared" si="0"/>
        <v>0</v>
      </c>
      <c r="D24" s="309">
        <f t="shared" si="1"/>
        <v>0</v>
      </c>
      <c r="E24" s="309">
        <v>0</v>
      </c>
      <c r="F24" s="309">
        <v>0</v>
      </c>
      <c r="G24" s="309">
        <v>0</v>
      </c>
      <c r="H24" s="309">
        <v>0</v>
      </c>
      <c r="I24" s="437" t="s">
        <v>354</v>
      </c>
      <c r="J24" s="438"/>
    </row>
    <row r="25" spans="1:10" ht="17.25" customHeight="1" thickBot="1">
      <c r="A25" s="126">
        <v>8542</v>
      </c>
      <c r="B25" s="305" t="s">
        <v>377</v>
      </c>
      <c r="C25" s="306">
        <f t="shared" si="0"/>
        <v>156</v>
      </c>
      <c r="D25" s="306">
        <f t="shared" si="1"/>
        <v>14</v>
      </c>
      <c r="E25" s="306">
        <v>102</v>
      </c>
      <c r="F25" s="306">
        <v>4</v>
      </c>
      <c r="G25" s="306">
        <v>54</v>
      </c>
      <c r="H25" s="306">
        <v>10</v>
      </c>
      <c r="I25" s="435" t="s">
        <v>355</v>
      </c>
      <c r="J25" s="436"/>
    </row>
    <row r="26" spans="1:10" ht="17.25" customHeight="1" thickBot="1">
      <c r="A26" s="110">
        <v>8543</v>
      </c>
      <c r="B26" s="304" t="s">
        <v>388</v>
      </c>
      <c r="C26" s="307">
        <f t="shared" si="0"/>
        <v>527</v>
      </c>
      <c r="D26" s="307">
        <f t="shared" si="1"/>
        <v>42</v>
      </c>
      <c r="E26" s="307">
        <v>373</v>
      </c>
      <c r="F26" s="307">
        <v>16</v>
      </c>
      <c r="G26" s="307">
        <v>154</v>
      </c>
      <c r="H26" s="307">
        <v>26</v>
      </c>
      <c r="I26" s="429" t="s">
        <v>356</v>
      </c>
      <c r="J26" s="430"/>
    </row>
    <row r="27" spans="1:10" ht="17.25" customHeight="1" thickBot="1">
      <c r="A27" s="126">
        <v>8544</v>
      </c>
      <c r="B27" s="305" t="s">
        <v>378</v>
      </c>
      <c r="C27" s="306">
        <f t="shared" si="0"/>
        <v>1279</v>
      </c>
      <c r="D27" s="306">
        <f t="shared" si="1"/>
        <v>7</v>
      </c>
      <c r="E27" s="306">
        <v>1279</v>
      </c>
      <c r="F27" s="306">
        <v>7</v>
      </c>
      <c r="G27" s="306">
        <v>0</v>
      </c>
      <c r="H27" s="306">
        <v>0</v>
      </c>
      <c r="I27" s="435" t="s">
        <v>357</v>
      </c>
      <c r="J27" s="436"/>
    </row>
    <row r="28" spans="1:10" ht="17.25" customHeight="1" thickBot="1">
      <c r="A28" s="110">
        <v>8545</v>
      </c>
      <c r="B28" s="304" t="s">
        <v>379</v>
      </c>
      <c r="C28" s="307">
        <f t="shared" si="0"/>
        <v>857</v>
      </c>
      <c r="D28" s="307">
        <f t="shared" si="1"/>
        <v>83</v>
      </c>
      <c r="E28" s="307">
        <v>619</v>
      </c>
      <c r="F28" s="307">
        <v>33</v>
      </c>
      <c r="G28" s="307">
        <v>238</v>
      </c>
      <c r="H28" s="307">
        <v>50</v>
      </c>
      <c r="I28" s="429" t="s">
        <v>358</v>
      </c>
      <c r="J28" s="430"/>
    </row>
    <row r="29" spans="1:10" ht="17.25" customHeight="1" thickBot="1">
      <c r="A29" s="126">
        <v>8548</v>
      </c>
      <c r="B29" s="305" t="s">
        <v>380</v>
      </c>
      <c r="C29" s="306">
        <f t="shared" si="0"/>
        <v>1062</v>
      </c>
      <c r="D29" s="306">
        <f t="shared" si="1"/>
        <v>79</v>
      </c>
      <c r="E29" s="306">
        <v>826</v>
      </c>
      <c r="F29" s="306">
        <v>40</v>
      </c>
      <c r="G29" s="306">
        <v>236</v>
      </c>
      <c r="H29" s="306">
        <v>39</v>
      </c>
      <c r="I29" s="435" t="s">
        <v>401</v>
      </c>
      <c r="J29" s="436"/>
    </row>
    <row r="30" spans="1:10" ht="17.25" customHeight="1" thickBot="1">
      <c r="A30" s="110">
        <v>8610</v>
      </c>
      <c r="B30" s="304" t="s">
        <v>381</v>
      </c>
      <c r="C30" s="307">
        <f t="shared" si="0"/>
        <v>3023</v>
      </c>
      <c r="D30" s="307">
        <f t="shared" si="1"/>
        <v>16</v>
      </c>
      <c r="E30" s="307">
        <v>3023</v>
      </c>
      <c r="F30" s="307">
        <v>16</v>
      </c>
      <c r="G30" s="307">
        <v>0</v>
      </c>
      <c r="H30" s="307">
        <v>0</v>
      </c>
      <c r="I30" s="429" t="s">
        <v>359</v>
      </c>
      <c r="J30" s="430"/>
    </row>
    <row r="31" spans="1:10" ht="17.25" customHeight="1">
      <c r="A31" s="343">
        <v>8621</v>
      </c>
      <c r="B31" s="344" t="s">
        <v>389</v>
      </c>
      <c r="C31" s="345">
        <f t="shared" si="0"/>
        <v>1918</v>
      </c>
      <c r="D31" s="345">
        <f t="shared" si="1"/>
        <v>80</v>
      </c>
      <c r="E31" s="345">
        <v>1775</v>
      </c>
      <c r="F31" s="345">
        <v>48</v>
      </c>
      <c r="G31" s="345">
        <v>143</v>
      </c>
      <c r="H31" s="345">
        <v>32</v>
      </c>
      <c r="I31" s="439" t="s">
        <v>360</v>
      </c>
      <c r="J31" s="440"/>
    </row>
    <row r="32" spans="1:10" ht="22.5" customHeight="1" thickBot="1">
      <c r="A32" s="340">
        <v>8622</v>
      </c>
      <c r="B32" s="341" t="s">
        <v>382</v>
      </c>
      <c r="C32" s="342">
        <f t="shared" si="0"/>
        <v>1909</v>
      </c>
      <c r="D32" s="342">
        <f t="shared" si="1"/>
        <v>118</v>
      </c>
      <c r="E32" s="342">
        <v>1654</v>
      </c>
      <c r="F32" s="342">
        <v>66</v>
      </c>
      <c r="G32" s="342">
        <v>255</v>
      </c>
      <c r="H32" s="342">
        <v>52</v>
      </c>
      <c r="I32" s="441" t="s">
        <v>361</v>
      </c>
      <c r="J32" s="442"/>
    </row>
    <row r="33" spans="1:10" ht="22.5" customHeight="1" thickBot="1">
      <c r="A33" s="126">
        <v>8623</v>
      </c>
      <c r="B33" s="305" t="s">
        <v>383</v>
      </c>
      <c r="C33" s="306">
        <f t="shared" si="0"/>
        <v>3873</v>
      </c>
      <c r="D33" s="306">
        <f t="shared" si="1"/>
        <v>104</v>
      </c>
      <c r="E33" s="306">
        <v>3650</v>
      </c>
      <c r="F33" s="306">
        <v>56</v>
      </c>
      <c r="G33" s="306">
        <v>223</v>
      </c>
      <c r="H33" s="306">
        <v>48</v>
      </c>
      <c r="I33" s="443" t="s">
        <v>362</v>
      </c>
      <c r="J33" s="444"/>
    </row>
    <row r="34" spans="1:10" ht="22.5" customHeight="1" thickBot="1">
      <c r="A34" s="110">
        <v>8690</v>
      </c>
      <c r="B34" s="304" t="s">
        <v>384</v>
      </c>
      <c r="C34" s="307">
        <f t="shared" si="0"/>
        <v>1108</v>
      </c>
      <c r="D34" s="307">
        <f t="shared" si="1"/>
        <v>46</v>
      </c>
      <c r="E34" s="307">
        <v>1006</v>
      </c>
      <c r="F34" s="307">
        <v>26</v>
      </c>
      <c r="G34" s="307">
        <v>102</v>
      </c>
      <c r="H34" s="307">
        <v>20</v>
      </c>
      <c r="I34" s="429" t="s">
        <v>363</v>
      </c>
      <c r="J34" s="430"/>
    </row>
    <row r="35" spans="1:10" ht="22.5" customHeight="1" thickBot="1">
      <c r="A35" s="126">
        <v>8700</v>
      </c>
      <c r="B35" s="305" t="s">
        <v>559</v>
      </c>
      <c r="C35" s="306">
        <f t="shared" si="0"/>
        <v>631</v>
      </c>
      <c r="D35" s="306">
        <f t="shared" si="1"/>
        <v>15</v>
      </c>
      <c r="E35" s="306">
        <v>631</v>
      </c>
      <c r="F35" s="306">
        <v>15</v>
      </c>
      <c r="G35" s="306">
        <v>0</v>
      </c>
      <c r="H35" s="306">
        <v>0</v>
      </c>
      <c r="I35" s="435" t="s">
        <v>562</v>
      </c>
      <c r="J35" s="436"/>
    </row>
    <row r="36" spans="1:10" ht="22.5" customHeight="1" thickBot="1">
      <c r="A36" s="110">
        <v>8810</v>
      </c>
      <c r="B36" s="304" t="s">
        <v>500</v>
      </c>
      <c r="C36" s="307">
        <f t="shared" ref="C36:C47" si="2">SUM(G36+E36)</f>
        <v>56</v>
      </c>
      <c r="D36" s="307">
        <f t="shared" ref="D36:D47" si="3">SUM(H36+F36)</f>
        <v>4</v>
      </c>
      <c r="E36" s="307">
        <v>56</v>
      </c>
      <c r="F36" s="307">
        <v>4</v>
      </c>
      <c r="G36" s="307">
        <v>0</v>
      </c>
      <c r="H36" s="307">
        <v>0</v>
      </c>
      <c r="I36" s="429" t="s">
        <v>502</v>
      </c>
      <c r="J36" s="430"/>
    </row>
    <row r="37" spans="1:10" ht="22.5" customHeight="1" thickBot="1">
      <c r="A37" s="269">
        <v>8890</v>
      </c>
      <c r="B37" s="303" t="s">
        <v>607</v>
      </c>
      <c r="C37" s="306">
        <f t="shared" si="2"/>
        <v>1948</v>
      </c>
      <c r="D37" s="306">
        <f t="shared" si="3"/>
        <v>125</v>
      </c>
      <c r="E37" s="310">
        <v>1768</v>
      </c>
      <c r="F37" s="310">
        <v>100</v>
      </c>
      <c r="G37" s="310">
        <v>180</v>
      </c>
      <c r="H37" s="310">
        <v>25</v>
      </c>
      <c r="I37" s="435" t="s">
        <v>606</v>
      </c>
      <c r="J37" s="436"/>
    </row>
    <row r="38" spans="1:10" ht="22.5" customHeight="1" thickBot="1">
      <c r="A38" s="110">
        <v>9000</v>
      </c>
      <c r="B38" s="304" t="s">
        <v>390</v>
      </c>
      <c r="C38" s="307">
        <f t="shared" si="2"/>
        <v>232</v>
      </c>
      <c r="D38" s="307">
        <f t="shared" si="3"/>
        <v>27</v>
      </c>
      <c r="E38" s="307">
        <v>157</v>
      </c>
      <c r="F38" s="307">
        <v>8</v>
      </c>
      <c r="G38" s="307">
        <v>75</v>
      </c>
      <c r="H38" s="307">
        <v>19</v>
      </c>
      <c r="I38" s="429" t="s">
        <v>364</v>
      </c>
      <c r="J38" s="430"/>
    </row>
    <row r="39" spans="1:10" ht="22.5" customHeight="1" thickBot="1">
      <c r="A39" s="269">
        <v>9103</v>
      </c>
      <c r="B39" s="303" t="s">
        <v>405</v>
      </c>
      <c r="C39" s="306">
        <f t="shared" si="2"/>
        <v>2316</v>
      </c>
      <c r="D39" s="306">
        <f t="shared" si="3"/>
        <v>10</v>
      </c>
      <c r="E39" s="310">
        <v>2316</v>
      </c>
      <c r="F39" s="310">
        <v>10</v>
      </c>
      <c r="G39" s="310">
        <v>0</v>
      </c>
      <c r="H39" s="310">
        <v>0</v>
      </c>
      <c r="I39" s="435" t="s">
        <v>400</v>
      </c>
      <c r="J39" s="436"/>
    </row>
    <row r="40" spans="1:10" ht="22.5" customHeight="1" thickBot="1">
      <c r="A40" s="110">
        <v>9312</v>
      </c>
      <c r="B40" s="304" t="s">
        <v>385</v>
      </c>
      <c r="C40" s="307">
        <f t="shared" si="2"/>
        <v>1349</v>
      </c>
      <c r="D40" s="307">
        <f t="shared" si="3"/>
        <v>71</v>
      </c>
      <c r="E40" s="307">
        <v>1128</v>
      </c>
      <c r="F40" s="307">
        <v>27</v>
      </c>
      <c r="G40" s="307">
        <v>221</v>
      </c>
      <c r="H40" s="307">
        <v>44</v>
      </c>
      <c r="I40" s="429" t="s">
        <v>365</v>
      </c>
      <c r="J40" s="430"/>
    </row>
    <row r="41" spans="1:10" ht="22.5" customHeight="1" thickBot="1">
      <c r="A41" s="269">
        <v>9319</v>
      </c>
      <c r="B41" s="303" t="s">
        <v>386</v>
      </c>
      <c r="C41" s="306">
        <f t="shared" si="2"/>
        <v>9</v>
      </c>
      <c r="D41" s="306">
        <f t="shared" si="3"/>
        <v>1</v>
      </c>
      <c r="E41" s="310">
        <v>0</v>
      </c>
      <c r="F41" s="310">
        <v>0</v>
      </c>
      <c r="G41" s="310">
        <v>9</v>
      </c>
      <c r="H41" s="310">
        <v>1</v>
      </c>
      <c r="I41" s="435" t="s">
        <v>366</v>
      </c>
      <c r="J41" s="436"/>
    </row>
    <row r="42" spans="1:10" ht="22.5" customHeight="1" thickBot="1">
      <c r="A42" s="110">
        <v>9321</v>
      </c>
      <c r="B42" s="304" t="s">
        <v>391</v>
      </c>
      <c r="C42" s="307">
        <f t="shared" si="2"/>
        <v>394</v>
      </c>
      <c r="D42" s="307">
        <f t="shared" si="3"/>
        <v>16</v>
      </c>
      <c r="E42" s="307">
        <v>378</v>
      </c>
      <c r="F42" s="307">
        <v>14</v>
      </c>
      <c r="G42" s="307">
        <v>16</v>
      </c>
      <c r="H42" s="307">
        <v>2</v>
      </c>
      <c r="I42" s="429" t="s">
        <v>367</v>
      </c>
      <c r="J42" s="430"/>
    </row>
    <row r="43" spans="1:10" ht="22.5" customHeight="1" thickBot="1">
      <c r="A43" s="269">
        <v>9329</v>
      </c>
      <c r="B43" s="303" t="s">
        <v>392</v>
      </c>
      <c r="C43" s="306">
        <f t="shared" si="2"/>
        <v>1560</v>
      </c>
      <c r="D43" s="306">
        <f t="shared" si="3"/>
        <v>11</v>
      </c>
      <c r="E43" s="310">
        <v>1552</v>
      </c>
      <c r="F43" s="310">
        <v>10</v>
      </c>
      <c r="G43" s="310">
        <v>8</v>
      </c>
      <c r="H43" s="310">
        <v>1</v>
      </c>
      <c r="I43" s="435" t="s">
        <v>399</v>
      </c>
      <c r="J43" s="436"/>
    </row>
    <row r="44" spans="1:10" ht="22.5" customHeight="1" thickBot="1">
      <c r="A44" s="110">
        <v>9500</v>
      </c>
      <c r="B44" s="304" t="s">
        <v>393</v>
      </c>
      <c r="C44" s="307">
        <f t="shared" si="2"/>
        <v>1931</v>
      </c>
      <c r="D44" s="307">
        <f t="shared" si="3"/>
        <v>350</v>
      </c>
      <c r="E44" s="307">
        <v>851</v>
      </c>
      <c r="F44" s="307">
        <v>44</v>
      </c>
      <c r="G44" s="307">
        <v>1080</v>
      </c>
      <c r="H44" s="307">
        <v>306</v>
      </c>
      <c r="I44" s="429" t="s">
        <v>407</v>
      </c>
      <c r="J44" s="430"/>
    </row>
    <row r="45" spans="1:10" ht="22.5" customHeight="1" thickBot="1">
      <c r="A45" s="269">
        <v>9601</v>
      </c>
      <c r="B45" s="303" t="s">
        <v>395</v>
      </c>
      <c r="C45" s="306">
        <f t="shared" si="2"/>
        <v>3639</v>
      </c>
      <c r="D45" s="306">
        <f t="shared" si="3"/>
        <v>560</v>
      </c>
      <c r="E45" s="310">
        <v>1757</v>
      </c>
      <c r="F45" s="310">
        <v>56</v>
      </c>
      <c r="G45" s="310">
        <v>1882</v>
      </c>
      <c r="H45" s="310">
        <v>504</v>
      </c>
      <c r="I45" s="435" t="s">
        <v>398</v>
      </c>
      <c r="J45" s="436"/>
    </row>
    <row r="46" spans="1:10" ht="22.5" customHeight="1" thickBot="1">
      <c r="A46" s="110">
        <v>9602</v>
      </c>
      <c r="B46" s="304" t="s">
        <v>394</v>
      </c>
      <c r="C46" s="307">
        <f t="shared" si="2"/>
        <v>8095</v>
      </c>
      <c r="D46" s="307">
        <f t="shared" si="3"/>
        <v>1260</v>
      </c>
      <c r="E46" s="307">
        <v>3206</v>
      </c>
      <c r="F46" s="307">
        <v>180</v>
      </c>
      <c r="G46" s="307">
        <v>4889</v>
      </c>
      <c r="H46" s="307">
        <v>1080</v>
      </c>
      <c r="I46" s="429" t="s">
        <v>368</v>
      </c>
      <c r="J46" s="430"/>
    </row>
    <row r="47" spans="1:10" ht="22.5" customHeight="1">
      <c r="A47" s="270">
        <v>9609</v>
      </c>
      <c r="B47" s="303" t="s">
        <v>396</v>
      </c>
      <c r="C47" s="311">
        <f t="shared" si="2"/>
        <v>1176</v>
      </c>
      <c r="D47" s="311">
        <f t="shared" si="3"/>
        <v>81</v>
      </c>
      <c r="E47" s="312">
        <v>848</v>
      </c>
      <c r="F47" s="312">
        <v>24</v>
      </c>
      <c r="G47" s="312">
        <v>328</v>
      </c>
      <c r="H47" s="312">
        <v>57</v>
      </c>
      <c r="I47" s="447" t="s">
        <v>397</v>
      </c>
      <c r="J47" s="448"/>
    </row>
    <row r="48" spans="1:10" ht="31.15" customHeight="1">
      <c r="A48" s="445" t="s">
        <v>7</v>
      </c>
      <c r="B48" s="446"/>
      <c r="C48" s="293">
        <f t="shared" ref="C48:H48" si="4">SUM(C13:C47)</f>
        <v>76919</v>
      </c>
      <c r="D48" s="293">
        <f t="shared" si="4"/>
        <v>5174</v>
      </c>
      <c r="E48" s="293">
        <f t="shared" si="4"/>
        <v>60887</v>
      </c>
      <c r="F48" s="293">
        <f t="shared" si="4"/>
        <v>1558</v>
      </c>
      <c r="G48" s="293">
        <f t="shared" si="4"/>
        <v>16032</v>
      </c>
      <c r="H48" s="293">
        <f t="shared" si="4"/>
        <v>3616</v>
      </c>
      <c r="I48" s="449" t="s">
        <v>4</v>
      </c>
      <c r="J48" s="450"/>
    </row>
    <row r="49" spans="5:8" ht="30" customHeight="1">
      <c r="E49" s="192"/>
      <c r="H49" s="192"/>
    </row>
  </sheetData>
  <mergeCells count="55">
    <mergeCell ref="A48:B48"/>
    <mergeCell ref="I44:J44"/>
    <mergeCell ref="I45:J45"/>
    <mergeCell ref="I46:J46"/>
    <mergeCell ref="I47:J47"/>
    <mergeCell ref="I48:J48"/>
    <mergeCell ref="I42:J42"/>
    <mergeCell ref="I43:J43"/>
    <mergeCell ref="I34:J34"/>
    <mergeCell ref="I36:J36"/>
    <mergeCell ref="I38:J38"/>
    <mergeCell ref="I39:J39"/>
    <mergeCell ref="I35:J35"/>
    <mergeCell ref="I31:J31"/>
    <mergeCell ref="I32:J32"/>
    <mergeCell ref="I33:J33"/>
    <mergeCell ref="I40:J40"/>
    <mergeCell ref="I41:J41"/>
    <mergeCell ref="I37:J37"/>
    <mergeCell ref="I26:J26"/>
    <mergeCell ref="I27:J27"/>
    <mergeCell ref="I28:J28"/>
    <mergeCell ref="I29:J29"/>
    <mergeCell ref="I30:J30"/>
    <mergeCell ref="I21:J21"/>
    <mergeCell ref="I23:J23"/>
    <mergeCell ref="I24:J24"/>
    <mergeCell ref="I25:J25"/>
    <mergeCell ref="I16:J16"/>
    <mergeCell ref="I17:J17"/>
    <mergeCell ref="I18:J18"/>
    <mergeCell ref="I19:J19"/>
    <mergeCell ref="I20:J20"/>
    <mergeCell ref="I22:J22"/>
    <mergeCell ref="C8:H8"/>
    <mergeCell ref="G10:H10"/>
    <mergeCell ref="I13:J13"/>
    <mergeCell ref="I14:J14"/>
    <mergeCell ref="I15:J15"/>
    <mergeCell ref="E4:F4"/>
    <mergeCell ref="E7:F7"/>
    <mergeCell ref="C9:D10"/>
    <mergeCell ref="I9:J12"/>
    <mergeCell ref="A1:J1"/>
    <mergeCell ref="B2:I2"/>
    <mergeCell ref="B3:I3"/>
    <mergeCell ref="E10:F10"/>
    <mergeCell ref="I8:J8"/>
    <mergeCell ref="B9:B12"/>
    <mergeCell ref="A9:A12"/>
    <mergeCell ref="B5:I5"/>
    <mergeCell ref="B6:I6"/>
    <mergeCell ref="A8:B8"/>
    <mergeCell ref="E9:F9"/>
    <mergeCell ref="G9:H9"/>
  </mergeCells>
  <printOptions horizontalCentered="1"/>
  <pageMargins left="0" right="0" top="0.59055118110236227" bottom="0" header="0.31496062992125984" footer="0.31496062992125984"/>
  <pageSetup paperSize="9" scale="84" orientation="landscape" r:id="rId1"/>
  <rowBreaks count="1" manualBreakCount="1">
    <brk id="31"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A2"/>
  <sheetViews>
    <sheetView view="pageBreakPreview" zoomScaleNormal="100" zoomScaleSheetLayoutView="100" workbookViewId="0">
      <selection activeCell="C44" sqref="C44"/>
    </sheetView>
  </sheetViews>
  <sheetFormatPr defaultRowHeight="15"/>
  <cols>
    <col min="1" max="1" width="64.7109375" customWidth="1"/>
  </cols>
  <sheetData>
    <row r="1" spans="1:1" ht="104.45" customHeight="1"/>
    <row r="2" spans="1:1" ht="203.25" customHeight="1">
      <c r="A2" s="13" t="s">
        <v>341</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N43"/>
  <sheetViews>
    <sheetView view="pageBreakPreview" zoomScale="70" zoomScaleNormal="130" zoomScaleSheetLayoutView="70" workbookViewId="0">
      <selection activeCell="P42" sqref="P42"/>
    </sheetView>
  </sheetViews>
  <sheetFormatPr defaultColWidth="9.140625" defaultRowHeight="14.25"/>
  <cols>
    <col min="1" max="1" width="5.7109375" style="4" customWidth="1"/>
    <col min="2" max="2" width="40.7109375" style="2" customWidth="1"/>
    <col min="3" max="11" width="7.7109375" style="2" customWidth="1"/>
    <col min="12" max="12" width="40.7109375" style="2" customWidth="1"/>
    <col min="13" max="13" width="5.7109375" style="2" customWidth="1"/>
    <col min="14" max="16384" width="9.140625" style="2"/>
  </cols>
  <sheetData>
    <row r="1" spans="1:14" s="6" customFormat="1" ht="48" customHeight="1">
      <c r="A1" s="364"/>
      <c r="B1" s="364"/>
      <c r="C1" s="364"/>
      <c r="D1" s="364"/>
      <c r="E1" s="364"/>
      <c r="F1" s="364"/>
      <c r="G1" s="364"/>
      <c r="H1" s="364"/>
      <c r="I1" s="364"/>
      <c r="J1" s="364"/>
      <c r="K1" s="364"/>
      <c r="L1" s="364"/>
      <c r="M1" s="364"/>
      <c r="N1" s="11"/>
    </row>
    <row r="2" spans="1:14" ht="18">
      <c r="A2" s="3"/>
      <c r="B2" s="423" t="s">
        <v>19</v>
      </c>
      <c r="C2" s="423"/>
      <c r="D2" s="423"/>
      <c r="E2" s="423"/>
      <c r="F2" s="423"/>
      <c r="G2" s="423"/>
      <c r="H2" s="423"/>
      <c r="I2" s="423"/>
      <c r="J2" s="423"/>
      <c r="K2" s="423"/>
      <c r="L2" s="423"/>
    </row>
    <row r="3" spans="1:14" ht="18">
      <c r="A3" s="3"/>
      <c r="B3" s="423" t="s">
        <v>21</v>
      </c>
      <c r="C3" s="423"/>
      <c r="D3" s="423"/>
      <c r="E3" s="423"/>
      <c r="F3" s="423"/>
      <c r="G3" s="423"/>
      <c r="H3" s="423"/>
      <c r="I3" s="423"/>
      <c r="J3" s="423"/>
      <c r="K3" s="423"/>
      <c r="L3" s="423"/>
    </row>
    <row r="4" spans="1:14" ht="15.75">
      <c r="A4" s="3"/>
      <c r="B4" s="424" t="s">
        <v>20</v>
      </c>
      <c r="C4" s="424"/>
      <c r="D4" s="424"/>
      <c r="E4" s="424"/>
      <c r="F4" s="424"/>
      <c r="G4" s="424"/>
      <c r="H4" s="424"/>
      <c r="I4" s="424"/>
      <c r="J4" s="424"/>
      <c r="K4" s="424"/>
      <c r="L4" s="424"/>
    </row>
    <row r="5" spans="1:14" ht="15.75">
      <c r="A5" s="3"/>
      <c r="B5" s="424" t="s">
        <v>22</v>
      </c>
      <c r="C5" s="424"/>
      <c r="D5" s="424"/>
      <c r="E5" s="424"/>
      <c r="F5" s="424"/>
      <c r="G5" s="424"/>
      <c r="H5" s="424"/>
      <c r="I5" s="424"/>
      <c r="J5" s="424"/>
      <c r="K5" s="424"/>
      <c r="L5" s="424"/>
    </row>
    <row r="6" spans="1:14" ht="15.75">
      <c r="A6" s="454" t="s">
        <v>458</v>
      </c>
      <c r="B6" s="454"/>
      <c r="C6" s="1"/>
      <c r="D6" s="1"/>
      <c r="E6" s="1"/>
      <c r="F6" s="1"/>
      <c r="G6" s="99">
        <v>2021</v>
      </c>
      <c r="H6" s="43"/>
      <c r="I6" s="99"/>
      <c r="J6" s="1"/>
      <c r="K6" s="116"/>
      <c r="L6" s="455" t="s">
        <v>25</v>
      </c>
      <c r="M6" s="455"/>
    </row>
    <row r="7" spans="1:14" ht="33.75" customHeight="1">
      <c r="A7" s="456" t="s">
        <v>270</v>
      </c>
      <c r="B7" s="456" t="s">
        <v>10</v>
      </c>
      <c r="C7" s="459" t="s">
        <v>268</v>
      </c>
      <c r="D7" s="460"/>
      <c r="E7" s="461"/>
      <c r="F7" s="459" t="s">
        <v>269</v>
      </c>
      <c r="G7" s="460"/>
      <c r="H7" s="461"/>
      <c r="I7" s="459" t="s">
        <v>343</v>
      </c>
      <c r="J7" s="460"/>
      <c r="K7" s="461"/>
      <c r="L7" s="462" t="s">
        <v>17</v>
      </c>
      <c r="M7" s="463"/>
    </row>
    <row r="8" spans="1:14" ht="34.9" customHeight="1">
      <c r="A8" s="457"/>
      <c r="B8" s="458"/>
      <c r="C8" s="189" t="s">
        <v>268</v>
      </c>
      <c r="D8" s="189" t="s">
        <v>550</v>
      </c>
      <c r="E8" s="189" t="s">
        <v>549</v>
      </c>
      <c r="F8" s="189" t="s">
        <v>268</v>
      </c>
      <c r="G8" s="189" t="s">
        <v>550</v>
      </c>
      <c r="H8" s="189" t="s">
        <v>549</v>
      </c>
      <c r="I8" s="189" t="s">
        <v>268</v>
      </c>
      <c r="J8" s="189" t="s">
        <v>550</v>
      </c>
      <c r="K8" s="189" t="s">
        <v>549</v>
      </c>
      <c r="L8" s="464"/>
      <c r="M8" s="465"/>
    </row>
    <row r="9" spans="1:14" ht="23.25" thickBot="1">
      <c r="A9" s="39">
        <v>4521</v>
      </c>
      <c r="B9" s="303" t="s">
        <v>387</v>
      </c>
      <c r="C9" s="181">
        <f>SUM(E9+D9)</f>
        <v>4984</v>
      </c>
      <c r="D9" s="181">
        <f>SUM(J9+G9)</f>
        <v>0</v>
      </c>
      <c r="E9" s="181">
        <f>SUM(K9+H9)</f>
        <v>4984</v>
      </c>
      <c r="F9" s="181">
        <f>SUM(H9+G9)</f>
        <v>4859</v>
      </c>
      <c r="G9" s="181">
        <v>0</v>
      </c>
      <c r="H9" s="181">
        <v>4859</v>
      </c>
      <c r="I9" s="181">
        <f>SUM(K9+J9)</f>
        <v>125</v>
      </c>
      <c r="J9" s="181">
        <v>0</v>
      </c>
      <c r="K9" s="181">
        <v>125</v>
      </c>
      <c r="L9" s="466" t="s">
        <v>406</v>
      </c>
      <c r="M9" s="466"/>
    </row>
    <row r="10" spans="1:14" ht="15.75" thickTop="1" thickBot="1">
      <c r="A10" s="40">
        <v>4522</v>
      </c>
      <c r="B10" s="304" t="s">
        <v>369</v>
      </c>
      <c r="C10" s="182">
        <f t="shared" ref="C10:C42" si="0">SUM(E10+D10)</f>
        <v>452</v>
      </c>
      <c r="D10" s="182">
        <f t="shared" ref="D10:D42" si="1">SUM(J10+G10)</f>
        <v>0</v>
      </c>
      <c r="E10" s="182">
        <f t="shared" ref="E10:E42" si="2">SUM(K10+H10)</f>
        <v>452</v>
      </c>
      <c r="F10" s="182">
        <f t="shared" ref="F10:F42" si="3">SUM(H10+G10)</f>
        <v>452</v>
      </c>
      <c r="G10" s="182">
        <v>0</v>
      </c>
      <c r="H10" s="182">
        <v>452</v>
      </c>
      <c r="I10" s="182">
        <f t="shared" ref="I10:I42" si="4">SUM(K10+J10)</f>
        <v>0</v>
      </c>
      <c r="J10" s="182">
        <v>0</v>
      </c>
      <c r="K10" s="182">
        <v>0</v>
      </c>
      <c r="L10" s="452" t="s">
        <v>349</v>
      </c>
      <c r="M10" s="452"/>
    </row>
    <row r="11" spans="1:14" ht="22.5" customHeight="1" thickTop="1" thickBot="1">
      <c r="A11" s="41">
        <v>4529</v>
      </c>
      <c r="B11" s="303" t="s">
        <v>404</v>
      </c>
      <c r="C11" s="183">
        <f t="shared" si="0"/>
        <v>305</v>
      </c>
      <c r="D11" s="183">
        <f t="shared" si="1"/>
        <v>0</v>
      </c>
      <c r="E11" s="183">
        <f t="shared" si="2"/>
        <v>305</v>
      </c>
      <c r="F11" s="183">
        <f t="shared" si="3"/>
        <v>305</v>
      </c>
      <c r="G11" s="183">
        <v>0</v>
      </c>
      <c r="H11" s="183">
        <v>305</v>
      </c>
      <c r="I11" s="183">
        <f t="shared" si="4"/>
        <v>0</v>
      </c>
      <c r="J11" s="183">
        <v>0</v>
      </c>
      <c r="K11" s="183">
        <v>0</v>
      </c>
      <c r="L11" s="451" t="s">
        <v>403</v>
      </c>
      <c r="M11" s="451"/>
    </row>
    <row r="12" spans="1:14" ht="25.5" customHeight="1" thickTop="1" thickBot="1">
      <c r="A12" s="40">
        <v>4540</v>
      </c>
      <c r="B12" s="304" t="s">
        <v>408</v>
      </c>
      <c r="C12" s="182">
        <f t="shared" si="0"/>
        <v>72</v>
      </c>
      <c r="D12" s="182">
        <f t="shared" si="1"/>
        <v>30</v>
      </c>
      <c r="E12" s="182">
        <f t="shared" si="2"/>
        <v>42</v>
      </c>
      <c r="F12" s="182">
        <f t="shared" si="3"/>
        <v>72</v>
      </c>
      <c r="G12" s="182">
        <v>30</v>
      </c>
      <c r="H12" s="182">
        <v>42</v>
      </c>
      <c r="I12" s="182">
        <f t="shared" si="4"/>
        <v>0</v>
      </c>
      <c r="J12" s="182">
        <v>0</v>
      </c>
      <c r="K12" s="182">
        <v>0</v>
      </c>
      <c r="L12" s="452" t="s">
        <v>402</v>
      </c>
      <c r="M12" s="452"/>
    </row>
    <row r="13" spans="1:14" ht="15" customHeight="1" thickTop="1" thickBot="1">
      <c r="A13" s="41">
        <v>8511</v>
      </c>
      <c r="B13" s="303" t="s">
        <v>370</v>
      </c>
      <c r="C13" s="183">
        <f t="shared" si="0"/>
        <v>126</v>
      </c>
      <c r="D13" s="183">
        <f t="shared" si="1"/>
        <v>106</v>
      </c>
      <c r="E13" s="183">
        <f t="shared" si="2"/>
        <v>20</v>
      </c>
      <c r="F13" s="183">
        <f t="shared" si="3"/>
        <v>116</v>
      </c>
      <c r="G13" s="183">
        <v>96</v>
      </c>
      <c r="H13" s="183">
        <v>20</v>
      </c>
      <c r="I13" s="183">
        <f t="shared" si="4"/>
        <v>10</v>
      </c>
      <c r="J13" s="183">
        <v>10</v>
      </c>
      <c r="K13" s="183">
        <v>0</v>
      </c>
      <c r="L13" s="451" t="s">
        <v>350</v>
      </c>
      <c r="M13" s="451"/>
    </row>
    <row r="14" spans="1:14" ht="13.5" customHeight="1" thickTop="1" thickBot="1">
      <c r="A14" s="40">
        <v>8512</v>
      </c>
      <c r="B14" s="304" t="s">
        <v>371</v>
      </c>
      <c r="C14" s="182">
        <f t="shared" si="0"/>
        <v>0</v>
      </c>
      <c r="D14" s="182">
        <f t="shared" si="1"/>
        <v>0</v>
      </c>
      <c r="E14" s="182">
        <f t="shared" si="2"/>
        <v>0</v>
      </c>
      <c r="F14" s="182">
        <f t="shared" si="3"/>
        <v>0</v>
      </c>
      <c r="G14" s="182">
        <v>0</v>
      </c>
      <c r="H14" s="182">
        <v>0</v>
      </c>
      <c r="I14" s="182">
        <f t="shared" si="4"/>
        <v>0</v>
      </c>
      <c r="J14" s="182">
        <v>0</v>
      </c>
      <c r="K14" s="182">
        <v>0</v>
      </c>
      <c r="L14" s="452" t="s">
        <v>351</v>
      </c>
      <c r="M14" s="452"/>
    </row>
    <row r="15" spans="1:14" ht="15" customHeight="1" thickTop="1" thickBot="1">
      <c r="A15" s="41">
        <v>8513</v>
      </c>
      <c r="B15" s="303" t="s">
        <v>372</v>
      </c>
      <c r="C15" s="183">
        <f t="shared" si="0"/>
        <v>0</v>
      </c>
      <c r="D15" s="183">
        <f t="shared" si="1"/>
        <v>0</v>
      </c>
      <c r="E15" s="183">
        <f t="shared" si="2"/>
        <v>0</v>
      </c>
      <c r="F15" s="183">
        <f t="shared" si="3"/>
        <v>0</v>
      </c>
      <c r="G15" s="183">
        <v>0</v>
      </c>
      <c r="H15" s="183">
        <v>0</v>
      </c>
      <c r="I15" s="183">
        <f t="shared" si="4"/>
        <v>0</v>
      </c>
      <c r="J15" s="183">
        <v>0</v>
      </c>
      <c r="K15" s="183">
        <v>0</v>
      </c>
      <c r="L15" s="451" t="s">
        <v>352</v>
      </c>
      <c r="M15" s="451"/>
    </row>
    <row r="16" spans="1:14" ht="15" customHeight="1" thickTop="1" thickBot="1">
      <c r="A16" s="40">
        <v>8514</v>
      </c>
      <c r="B16" s="304" t="s">
        <v>373</v>
      </c>
      <c r="C16" s="182">
        <f t="shared" si="0"/>
        <v>0</v>
      </c>
      <c r="D16" s="182">
        <f t="shared" si="1"/>
        <v>0</v>
      </c>
      <c r="E16" s="182">
        <f t="shared" si="2"/>
        <v>0</v>
      </c>
      <c r="F16" s="182">
        <f t="shared" si="3"/>
        <v>0</v>
      </c>
      <c r="G16" s="182">
        <v>0</v>
      </c>
      <c r="H16" s="182">
        <v>0</v>
      </c>
      <c r="I16" s="182">
        <f t="shared" si="4"/>
        <v>0</v>
      </c>
      <c r="J16" s="182">
        <v>0</v>
      </c>
      <c r="K16" s="182">
        <v>0</v>
      </c>
      <c r="L16" s="452" t="s">
        <v>16</v>
      </c>
      <c r="M16" s="452"/>
    </row>
    <row r="17" spans="1:13" ht="11.25" customHeight="1" thickTop="1" thickBot="1">
      <c r="A17" s="300">
        <v>852</v>
      </c>
      <c r="B17" s="303" t="s">
        <v>610</v>
      </c>
      <c r="C17" s="301">
        <f t="shared" si="0"/>
        <v>0</v>
      </c>
      <c r="D17" s="183">
        <f t="shared" si="1"/>
        <v>0</v>
      </c>
      <c r="E17" s="183">
        <f t="shared" si="2"/>
        <v>0</v>
      </c>
      <c r="F17" s="183">
        <v>6</v>
      </c>
      <c r="G17" s="183">
        <v>0</v>
      </c>
      <c r="H17" s="183">
        <v>0</v>
      </c>
      <c r="I17" s="183">
        <f t="shared" si="4"/>
        <v>0</v>
      </c>
      <c r="J17" s="183">
        <v>0</v>
      </c>
      <c r="K17" s="183">
        <v>0</v>
      </c>
      <c r="L17" s="451" t="s">
        <v>608</v>
      </c>
      <c r="M17" s="451"/>
    </row>
    <row r="18" spans="1:13" ht="11.25" customHeight="1" thickTop="1" thickBot="1">
      <c r="A18" s="300">
        <v>8530</v>
      </c>
      <c r="B18" s="303" t="s">
        <v>375</v>
      </c>
      <c r="C18" s="301">
        <f t="shared" si="0"/>
        <v>0</v>
      </c>
      <c r="D18" s="183">
        <f t="shared" si="1"/>
        <v>0</v>
      </c>
      <c r="E18" s="183">
        <f t="shared" si="2"/>
        <v>0</v>
      </c>
      <c r="F18" s="183">
        <f t="shared" si="3"/>
        <v>0</v>
      </c>
      <c r="G18" s="183">
        <v>0</v>
      </c>
      <c r="H18" s="183">
        <v>0</v>
      </c>
      <c r="I18" s="183">
        <f t="shared" si="4"/>
        <v>0</v>
      </c>
      <c r="J18" s="183">
        <v>0</v>
      </c>
      <c r="K18" s="183">
        <v>0</v>
      </c>
      <c r="L18" s="451" t="s">
        <v>15</v>
      </c>
      <c r="M18" s="451"/>
    </row>
    <row r="19" spans="1:13" s="297" customFormat="1" ht="15" customHeight="1" thickTop="1" thickBot="1">
      <c r="A19" s="40">
        <v>8541</v>
      </c>
      <c r="B19" s="304" t="s">
        <v>376</v>
      </c>
      <c r="C19" s="182">
        <f t="shared" si="0"/>
        <v>0</v>
      </c>
      <c r="D19" s="182">
        <f t="shared" si="1"/>
        <v>0</v>
      </c>
      <c r="E19" s="182">
        <f t="shared" si="2"/>
        <v>0</v>
      </c>
      <c r="F19" s="182">
        <f t="shared" si="3"/>
        <v>0</v>
      </c>
      <c r="G19" s="182">
        <v>0</v>
      </c>
      <c r="H19" s="182">
        <v>0</v>
      </c>
      <c r="I19" s="182">
        <f t="shared" si="4"/>
        <v>0</v>
      </c>
      <c r="J19" s="182">
        <v>0</v>
      </c>
      <c r="K19" s="182">
        <v>0</v>
      </c>
      <c r="L19" s="452" t="s">
        <v>354</v>
      </c>
      <c r="M19" s="452"/>
    </row>
    <row r="20" spans="1:13" ht="13.5" customHeight="1" thickTop="1" thickBot="1">
      <c r="A20" s="41">
        <v>8542</v>
      </c>
      <c r="B20" s="303" t="s">
        <v>377</v>
      </c>
      <c r="C20" s="183">
        <f t="shared" si="0"/>
        <v>54</v>
      </c>
      <c r="D20" s="183">
        <f t="shared" si="1"/>
        <v>42</v>
      </c>
      <c r="E20" s="183">
        <f t="shared" si="2"/>
        <v>12</v>
      </c>
      <c r="F20" s="183">
        <f t="shared" si="3"/>
        <v>54</v>
      </c>
      <c r="G20" s="183">
        <v>42</v>
      </c>
      <c r="H20" s="183">
        <v>12</v>
      </c>
      <c r="I20" s="183">
        <f t="shared" si="4"/>
        <v>0</v>
      </c>
      <c r="J20" s="183">
        <v>0</v>
      </c>
      <c r="K20" s="183">
        <v>0</v>
      </c>
      <c r="L20" s="451" t="s">
        <v>355</v>
      </c>
      <c r="M20" s="451"/>
    </row>
    <row r="21" spans="1:13" ht="22.5" customHeight="1" thickTop="1" thickBot="1">
      <c r="A21" s="40">
        <v>8543</v>
      </c>
      <c r="B21" s="304" t="s">
        <v>388</v>
      </c>
      <c r="C21" s="182">
        <f t="shared" si="0"/>
        <v>154</v>
      </c>
      <c r="D21" s="182">
        <f t="shared" si="1"/>
        <v>44</v>
      </c>
      <c r="E21" s="182">
        <f t="shared" si="2"/>
        <v>110</v>
      </c>
      <c r="F21" s="182">
        <f t="shared" si="3"/>
        <v>132</v>
      </c>
      <c r="G21" s="182">
        <v>44</v>
      </c>
      <c r="H21" s="182">
        <v>88</v>
      </c>
      <c r="I21" s="182">
        <f t="shared" si="4"/>
        <v>22</v>
      </c>
      <c r="J21" s="182">
        <v>0</v>
      </c>
      <c r="K21" s="182">
        <v>22</v>
      </c>
      <c r="L21" s="452" t="s">
        <v>356</v>
      </c>
      <c r="M21" s="452"/>
    </row>
    <row r="22" spans="1:13" ht="15" customHeight="1" thickTop="1" thickBot="1">
      <c r="A22" s="41">
        <v>8544</v>
      </c>
      <c r="B22" s="303" t="s">
        <v>378</v>
      </c>
      <c r="C22" s="183">
        <f t="shared" si="0"/>
        <v>0</v>
      </c>
      <c r="D22" s="183">
        <f t="shared" si="1"/>
        <v>0</v>
      </c>
      <c r="E22" s="183">
        <f t="shared" si="2"/>
        <v>0</v>
      </c>
      <c r="F22" s="183">
        <f t="shared" si="3"/>
        <v>0</v>
      </c>
      <c r="G22" s="183">
        <v>0</v>
      </c>
      <c r="H22" s="183">
        <v>0</v>
      </c>
      <c r="I22" s="183">
        <f t="shared" si="4"/>
        <v>0</v>
      </c>
      <c r="J22" s="183">
        <v>0</v>
      </c>
      <c r="K22" s="183">
        <v>0</v>
      </c>
      <c r="L22" s="451" t="s">
        <v>357</v>
      </c>
      <c r="M22" s="451"/>
    </row>
    <row r="23" spans="1:13" ht="15" customHeight="1" thickTop="1" thickBot="1">
      <c r="A23" s="40">
        <v>8545</v>
      </c>
      <c r="B23" s="304" t="s">
        <v>379</v>
      </c>
      <c r="C23" s="182">
        <f t="shared" si="0"/>
        <v>238</v>
      </c>
      <c r="D23" s="182">
        <f t="shared" si="1"/>
        <v>57</v>
      </c>
      <c r="E23" s="182">
        <f t="shared" si="2"/>
        <v>181</v>
      </c>
      <c r="F23" s="182">
        <f t="shared" si="3"/>
        <v>238</v>
      </c>
      <c r="G23" s="182">
        <v>57</v>
      </c>
      <c r="H23" s="182">
        <v>181</v>
      </c>
      <c r="I23" s="182">
        <f t="shared" si="4"/>
        <v>0</v>
      </c>
      <c r="J23" s="182">
        <v>0</v>
      </c>
      <c r="K23" s="182">
        <v>0</v>
      </c>
      <c r="L23" s="452" t="s">
        <v>358</v>
      </c>
      <c r="M23" s="452"/>
    </row>
    <row r="24" spans="1:13" ht="12.75" customHeight="1" thickTop="1" thickBot="1">
      <c r="A24" s="41">
        <v>8548</v>
      </c>
      <c r="B24" s="303" t="s">
        <v>380</v>
      </c>
      <c r="C24" s="183">
        <f t="shared" si="0"/>
        <v>236</v>
      </c>
      <c r="D24" s="183">
        <f t="shared" si="1"/>
        <v>192</v>
      </c>
      <c r="E24" s="183">
        <f t="shared" si="2"/>
        <v>44</v>
      </c>
      <c r="F24" s="183">
        <f t="shared" si="3"/>
        <v>221</v>
      </c>
      <c r="G24" s="183">
        <v>177</v>
      </c>
      <c r="H24" s="183">
        <v>44</v>
      </c>
      <c r="I24" s="183">
        <f t="shared" si="4"/>
        <v>15</v>
      </c>
      <c r="J24" s="183">
        <v>15</v>
      </c>
      <c r="K24" s="183">
        <v>0</v>
      </c>
      <c r="L24" s="451" t="s">
        <v>401</v>
      </c>
      <c r="M24" s="451"/>
    </row>
    <row r="25" spans="1:13" ht="15" customHeight="1" thickTop="1" thickBot="1">
      <c r="A25" s="40">
        <v>8610</v>
      </c>
      <c r="B25" s="304" t="s">
        <v>381</v>
      </c>
      <c r="C25" s="182">
        <f t="shared" si="0"/>
        <v>0</v>
      </c>
      <c r="D25" s="182">
        <f t="shared" si="1"/>
        <v>0</v>
      </c>
      <c r="E25" s="182">
        <f t="shared" si="2"/>
        <v>0</v>
      </c>
      <c r="F25" s="182">
        <f t="shared" si="3"/>
        <v>0</v>
      </c>
      <c r="G25" s="182">
        <v>0</v>
      </c>
      <c r="H25" s="182">
        <v>0</v>
      </c>
      <c r="I25" s="182">
        <f t="shared" si="4"/>
        <v>0</v>
      </c>
      <c r="J25" s="182">
        <v>0</v>
      </c>
      <c r="K25" s="182">
        <v>0</v>
      </c>
      <c r="L25" s="452" t="s">
        <v>359</v>
      </c>
      <c r="M25" s="452"/>
    </row>
    <row r="26" spans="1:13" ht="15" customHeight="1" thickTop="1" thickBot="1">
      <c r="A26" s="41">
        <v>8621</v>
      </c>
      <c r="B26" s="303" t="s">
        <v>389</v>
      </c>
      <c r="C26" s="183">
        <f t="shared" si="0"/>
        <v>143</v>
      </c>
      <c r="D26" s="183">
        <f t="shared" si="1"/>
        <v>71</v>
      </c>
      <c r="E26" s="183">
        <f t="shared" si="2"/>
        <v>72</v>
      </c>
      <c r="F26" s="183">
        <f t="shared" si="3"/>
        <v>143</v>
      </c>
      <c r="G26" s="183">
        <v>71</v>
      </c>
      <c r="H26" s="183">
        <v>72</v>
      </c>
      <c r="I26" s="183">
        <f t="shared" si="4"/>
        <v>0</v>
      </c>
      <c r="J26" s="183">
        <v>0</v>
      </c>
      <c r="K26" s="183">
        <v>0</v>
      </c>
      <c r="L26" s="451" t="s">
        <v>360</v>
      </c>
      <c r="M26" s="451"/>
    </row>
    <row r="27" spans="1:13" ht="15" customHeight="1" thickTop="1" thickBot="1">
      <c r="A27" s="40">
        <v>8622</v>
      </c>
      <c r="B27" s="304" t="s">
        <v>382</v>
      </c>
      <c r="C27" s="182">
        <f t="shared" si="0"/>
        <v>255</v>
      </c>
      <c r="D27" s="182">
        <f t="shared" si="1"/>
        <v>75</v>
      </c>
      <c r="E27" s="182">
        <f t="shared" si="2"/>
        <v>180</v>
      </c>
      <c r="F27" s="182">
        <f t="shared" si="3"/>
        <v>240</v>
      </c>
      <c r="G27" s="182">
        <v>75</v>
      </c>
      <c r="H27" s="182">
        <v>165</v>
      </c>
      <c r="I27" s="182">
        <f t="shared" si="4"/>
        <v>15</v>
      </c>
      <c r="J27" s="182">
        <v>0</v>
      </c>
      <c r="K27" s="182">
        <v>15</v>
      </c>
      <c r="L27" s="452" t="s">
        <v>361</v>
      </c>
      <c r="M27" s="452"/>
    </row>
    <row r="28" spans="1:13" ht="15" customHeight="1" thickTop="1" thickBot="1">
      <c r="A28" s="41">
        <v>8623</v>
      </c>
      <c r="B28" s="303" t="s">
        <v>383</v>
      </c>
      <c r="C28" s="183">
        <f t="shared" si="0"/>
        <v>223</v>
      </c>
      <c r="D28" s="183">
        <f t="shared" si="1"/>
        <v>53</v>
      </c>
      <c r="E28" s="183">
        <f t="shared" si="2"/>
        <v>170</v>
      </c>
      <c r="F28" s="183">
        <f t="shared" si="3"/>
        <v>223</v>
      </c>
      <c r="G28" s="183">
        <v>53</v>
      </c>
      <c r="H28" s="183">
        <v>170</v>
      </c>
      <c r="I28" s="183">
        <f t="shared" si="4"/>
        <v>0</v>
      </c>
      <c r="J28" s="183">
        <v>0</v>
      </c>
      <c r="K28" s="183">
        <v>0</v>
      </c>
      <c r="L28" s="451" t="s">
        <v>362</v>
      </c>
      <c r="M28" s="451"/>
    </row>
    <row r="29" spans="1:13" ht="15" customHeight="1" thickTop="1" thickBot="1">
      <c r="A29" s="40">
        <v>8690</v>
      </c>
      <c r="B29" s="304" t="s">
        <v>384</v>
      </c>
      <c r="C29" s="182">
        <f t="shared" si="0"/>
        <v>102</v>
      </c>
      <c r="D29" s="182">
        <f t="shared" si="1"/>
        <v>26</v>
      </c>
      <c r="E29" s="182">
        <f t="shared" si="2"/>
        <v>76</v>
      </c>
      <c r="F29" s="182">
        <f t="shared" si="3"/>
        <v>102</v>
      </c>
      <c r="G29" s="182">
        <v>26</v>
      </c>
      <c r="H29" s="182">
        <v>76</v>
      </c>
      <c r="I29" s="182">
        <f t="shared" si="4"/>
        <v>0</v>
      </c>
      <c r="J29" s="182">
        <v>0</v>
      </c>
      <c r="K29" s="182">
        <v>0</v>
      </c>
      <c r="L29" s="452" t="s">
        <v>363</v>
      </c>
      <c r="M29" s="452"/>
    </row>
    <row r="30" spans="1:13" ht="15" customHeight="1" thickTop="1" thickBot="1">
      <c r="A30" s="41">
        <v>8700</v>
      </c>
      <c r="B30" s="303" t="s">
        <v>559</v>
      </c>
      <c r="C30" s="183">
        <f t="shared" si="0"/>
        <v>0</v>
      </c>
      <c r="D30" s="183">
        <f t="shared" si="1"/>
        <v>0</v>
      </c>
      <c r="E30" s="183">
        <f t="shared" si="2"/>
        <v>0</v>
      </c>
      <c r="F30" s="183">
        <f t="shared" si="3"/>
        <v>0</v>
      </c>
      <c r="G30" s="183">
        <v>0</v>
      </c>
      <c r="H30" s="183">
        <v>0</v>
      </c>
      <c r="I30" s="183">
        <f t="shared" si="4"/>
        <v>0</v>
      </c>
      <c r="J30" s="183">
        <v>0</v>
      </c>
      <c r="K30" s="183">
        <v>0</v>
      </c>
      <c r="L30" s="451" t="s">
        <v>560</v>
      </c>
      <c r="M30" s="451"/>
    </row>
    <row r="31" spans="1:13" ht="21.75" customHeight="1" thickTop="1" thickBot="1">
      <c r="A31" s="40">
        <v>8810</v>
      </c>
      <c r="B31" s="304" t="s">
        <v>500</v>
      </c>
      <c r="C31" s="182">
        <f t="shared" si="0"/>
        <v>0</v>
      </c>
      <c r="D31" s="182">
        <f t="shared" si="1"/>
        <v>0</v>
      </c>
      <c r="E31" s="182">
        <f t="shared" si="2"/>
        <v>0</v>
      </c>
      <c r="F31" s="182">
        <f t="shared" si="3"/>
        <v>0</v>
      </c>
      <c r="G31" s="182">
        <v>0</v>
      </c>
      <c r="H31" s="182">
        <v>0</v>
      </c>
      <c r="I31" s="182">
        <f t="shared" si="4"/>
        <v>0</v>
      </c>
      <c r="J31" s="182">
        <v>0</v>
      </c>
      <c r="K31" s="182">
        <v>0</v>
      </c>
      <c r="L31" s="452" t="s">
        <v>502</v>
      </c>
      <c r="M31" s="452"/>
    </row>
    <row r="32" spans="1:13" ht="16.5" customHeight="1" thickTop="1" thickBot="1">
      <c r="A32" s="271">
        <v>8890</v>
      </c>
      <c r="B32" s="303" t="s">
        <v>607</v>
      </c>
      <c r="C32" s="272">
        <f t="shared" si="0"/>
        <v>180</v>
      </c>
      <c r="D32" s="272">
        <f t="shared" si="1"/>
        <v>180</v>
      </c>
      <c r="E32" s="272">
        <f t="shared" si="2"/>
        <v>0</v>
      </c>
      <c r="F32" s="272">
        <f t="shared" si="3"/>
        <v>180</v>
      </c>
      <c r="G32" s="272">
        <v>180</v>
      </c>
      <c r="H32" s="272">
        <v>0</v>
      </c>
      <c r="I32" s="272">
        <f t="shared" si="4"/>
        <v>0</v>
      </c>
      <c r="J32" s="272">
        <v>0</v>
      </c>
      <c r="K32" s="272">
        <v>0</v>
      </c>
      <c r="L32" s="451" t="s">
        <v>606</v>
      </c>
      <c r="M32" s="451"/>
    </row>
    <row r="33" spans="1:13" ht="15.75" customHeight="1" thickTop="1" thickBot="1">
      <c r="A33" s="40">
        <v>9000</v>
      </c>
      <c r="B33" s="304" t="s">
        <v>390</v>
      </c>
      <c r="C33" s="182">
        <f t="shared" si="0"/>
        <v>75</v>
      </c>
      <c r="D33" s="182">
        <f t="shared" si="1"/>
        <v>30</v>
      </c>
      <c r="E33" s="182">
        <f t="shared" si="2"/>
        <v>45</v>
      </c>
      <c r="F33" s="182">
        <f t="shared" si="3"/>
        <v>60</v>
      </c>
      <c r="G33" s="182">
        <v>30</v>
      </c>
      <c r="H33" s="182">
        <v>30</v>
      </c>
      <c r="I33" s="182">
        <f t="shared" si="4"/>
        <v>15</v>
      </c>
      <c r="J33" s="182">
        <v>0</v>
      </c>
      <c r="K33" s="182">
        <v>15</v>
      </c>
      <c r="L33" s="452" t="s">
        <v>364</v>
      </c>
      <c r="M33" s="452"/>
    </row>
    <row r="34" spans="1:13" ht="22.5" customHeight="1" thickTop="1" thickBot="1">
      <c r="A34" s="271">
        <v>9103</v>
      </c>
      <c r="B34" s="303" t="s">
        <v>405</v>
      </c>
      <c r="C34" s="272">
        <f t="shared" si="0"/>
        <v>0</v>
      </c>
      <c r="D34" s="272">
        <f t="shared" si="1"/>
        <v>0</v>
      </c>
      <c r="E34" s="272">
        <f t="shared" si="2"/>
        <v>0</v>
      </c>
      <c r="F34" s="272">
        <f t="shared" si="3"/>
        <v>0</v>
      </c>
      <c r="G34" s="272">
        <v>0</v>
      </c>
      <c r="H34" s="272">
        <v>0</v>
      </c>
      <c r="I34" s="272">
        <f t="shared" si="4"/>
        <v>0</v>
      </c>
      <c r="J34" s="272">
        <v>0</v>
      </c>
      <c r="K34" s="272">
        <v>0</v>
      </c>
      <c r="L34" s="451" t="s">
        <v>400</v>
      </c>
      <c r="M34" s="451"/>
    </row>
    <row r="35" spans="1:13" ht="15.75" customHeight="1" thickTop="1" thickBot="1">
      <c r="A35" s="40">
        <v>9312</v>
      </c>
      <c r="B35" s="304" t="s">
        <v>385</v>
      </c>
      <c r="C35" s="182">
        <f t="shared" si="0"/>
        <v>221</v>
      </c>
      <c r="D35" s="182">
        <f t="shared" si="1"/>
        <v>0</v>
      </c>
      <c r="E35" s="182">
        <f t="shared" si="2"/>
        <v>221</v>
      </c>
      <c r="F35" s="182">
        <f t="shared" si="3"/>
        <v>204</v>
      </c>
      <c r="G35" s="182">
        <v>0</v>
      </c>
      <c r="H35" s="182">
        <v>204</v>
      </c>
      <c r="I35" s="182">
        <f t="shared" si="4"/>
        <v>17</v>
      </c>
      <c r="J35" s="182">
        <v>0</v>
      </c>
      <c r="K35" s="182">
        <v>17</v>
      </c>
      <c r="L35" s="452" t="s">
        <v>365</v>
      </c>
      <c r="M35" s="452"/>
    </row>
    <row r="36" spans="1:13" ht="12" customHeight="1" thickTop="1" thickBot="1">
      <c r="A36" s="271">
        <v>9319</v>
      </c>
      <c r="B36" s="303" t="s">
        <v>386</v>
      </c>
      <c r="C36" s="272">
        <f t="shared" si="0"/>
        <v>9</v>
      </c>
      <c r="D36" s="272">
        <f t="shared" si="1"/>
        <v>4</v>
      </c>
      <c r="E36" s="272">
        <f t="shared" si="2"/>
        <v>5</v>
      </c>
      <c r="F36" s="272">
        <f t="shared" si="3"/>
        <v>9</v>
      </c>
      <c r="G36" s="272">
        <v>4</v>
      </c>
      <c r="H36" s="272">
        <v>5</v>
      </c>
      <c r="I36" s="272">
        <f t="shared" si="4"/>
        <v>0</v>
      </c>
      <c r="J36" s="272">
        <v>0</v>
      </c>
      <c r="K36" s="272">
        <v>0</v>
      </c>
      <c r="L36" s="451" t="s">
        <v>366</v>
      </c>
      <c r="M36" s="451"/>
    </row>
    <row r="37" spans="1:13" ht="16.5" customHeight="1" thickTop="1" thickBot="1">
      <c r="A37" s="40">
        <v>9321</v>
      </c>
      <c r="B37" s="304" t="s">
        <v>391</v>
      </c>
      <c r="C37" s="182">
        <f t="shared" si="0"/>
        <v>16</v>
      </c>
      <c r="D37" s="182">
        <f t="shared" si="1"/>
        <v>2</v>
      </c>
      <c r="E37" s="182">
        <f t="shared" si="2"/>
        <v>14</v>
      </c>
      <c r="F37" s="182">
        <f t="shared" si="3"/>
        <v>15</v>
      </c>
      <c r="G37" s="182">
        <v>2</v>
      </c>
      <c r="H37" s="182">
        <v>13</v>
      </c>
      <c r="I37" s="182">
        <f t="shared" si="4"/>
        <v>1</v>
      </c>
      <c r="J37" s="182">
        <v>0</v>
      </c>
      <c r="K37" s="182">
        <v>1</v>
      </c>
      <c r="L37" s="452" t="s">
        <v>367</v>
      </c>
      <c r="M37" s="452"/>
    </row>
    <row r="38" spans="1:13" ht="14.25" customHeight="1" thickTop="1" thickBot="1">
      <c r="A38" s="271">
        <v>9329</v>
      </c>
      <c r="B38" s="303" t="s">
        <v>392</v>
      </c>
      <c r="C38" s="272">
        <f t="shared" si="0"/>
        <v>8</v>
      </c>
      <c r="D38" s="272">
        <f t="shared" si="1"/>
        <v>2</v>
      </c>
      <c r="E38" s="272">
        <f t="shared" si="2"/>
        <v>6</v>
      </c>
      <c r="F38" s="272">
        <f t="shared" si="3"/>
        <v>8</v>
      </c>
      <c r="G38" s="272">
        <v>2</v>
      </c>
      <c r="H38" s="272">
        <v>6</v>
      </c>
      <c r="I38" s="272">
        <f t="shared" si="4"/>
        <v>0</v>
      </c>
      <c r="J38" s="272">
        <v>0</v>
      </c>
      <c r="K38" s="272">
        <v>0</v>
      </c>
      <c r="L38" s="451" t="s">
        <v>399</v>
      </c>
      <c r="M38" s="451"/>
    </row>
    <row r="39" spans="1:13" ht="37.5" customHeight="1" thickTop="1" thickBot="1">
      <c r="A39" s="40">
        <v>9500</v>
      </c>
      <c r="B39" s="304" t="s">
        <v>393</v>
      </c>
      <c r="C39" s="182">
        <f t="shared" si="0"/>
        <v>1080</v>
      </c>
      <c r="D39" s="182">
        <f t="shared" si="1"/>
        <v>0</v>
      </c>
      <c r="E39" s="182">
        <f t="shared" si="2"/>
        <v>1080</v>
      </c>
      <c r="F39" s="182">
        <f t="shared" si="3"/>
        <v>1080</v>
      </c>
      <c r="G39" s="182">
        <v>0</v>
      </c>
      <c r="H39" s="182">
        <v>1080</v>
      </c>
      <c r="I39" s="182">
        <f t="shared" si="4"/>
        <v>0</v>
      </c>
      <c r="J39" s="182">
        <v>0</v>
      </c>
      <c r="K39" s="182">
        <v>0</v>
      </c>
      <c r="L39" s="452" t="s">
        <v>407</v>
      </c>
      <c r="M39" s="452"/>
    </row>
    <row r="40" spans="1:13" ht="15" customHeight="1" thickTop="1" thickBot="1">
      <c r="A40" s="271">
        <v>9601</v>
      </c>
      <c r="B40" s="303" t="s">
        <v>395</v>
      </c>
      <c r="C40" s="272">
        <f t="shared" si="0"/>
        <v>1882</v>
      </c>
      <c r="D40" s="272">
        <f t="shared" si="1"/>
        <v>0</v>
      </c>
      <c r="E40" s="272">
        <f t="shared" si="2"/>
        <v>1882</v>
      </c>
      <c r="F40" s="272">
        <f t="shared" si="3"/>
        <v>1882</v>
      </c>
      <c r="G40" s="272">
        <v>0</v>
      </c>
      <c r="H40" s="272">
        <v>1882</v>
      </c>
      <c r="I40" s="272">
        <f t="shared" si="4"/>
        <v>0</v>
      </c>
      <c r="J40" s="272">
        <v>0</v>
      </c>
      <c r="K40" s="272">
        <v>0</v>
      </c>
      <c r="L40" s="451" t="s">
        <v>398</v>
      </c>
      <c r="M40" s="451"/>
    </row>
    <row r="41" spans="1:13" ht="15.75" customHeight="1" thickTop="1" thickBot="1">
      <c r="A41" s="40">
        <v>9602</v>
      </c>
      <c r="B41" s="304" t="s">
        <v>394</v>
      </c>
      <c r="C41" s="182">
        <f t="shared" si="0"/>
        <v>4889</v>
      </c>
      <c r="D41" s="182">
        <f t="shared" si="1"/>
        <v>2232</v>
      </c>
      <c r="E41" s="182">
        <f t="shared" si="2"/>
        <v>2657</v>
      </c>
      <c r="F41" s="182">
        <f t="shared" si="3"/>
        <v>4730</v>
      </c>
      <c r="G41" s="182">
        <v>2232</v>
      </c>
      <c r="H41" s="182">
        <v>2498</v>
      </c>
      <c r="I41" s="182">
        <f t="shared" si="4"/>
        <v>159</v>
      </c>
      <c r="J41" s="182">
        <v>0</v>
      </c>
      <c r="K41" s="182">
        <v>159</v>
      </c>
      <c r="L41" s="452" t="s">
        <v>368</v>
      </c>
      <c r="M41" s="452"/>
    </row>
    <row r="42" spans="1:13" ht="19.5" customHeight="1" thickTop="1">
      <c r="A42" s="273">
        <v>9609</v>
      </c>
      <c r="B42" s="303" t="s">
        <v>396</v>
      </c>
      <c r="C42" s="274">
        <f t="shared" si="0"/>
        <v>328</v>
      </c>
      <c r="D42" s="274">
        <f t="shared" si="1"/>
        <v>45</v>
      </c>
      <c r="E42" s="274">
        <f t="shared" si="2"/>
        <v>283</v>
      </c>
      <c r="F42" s="274">
        <f t="shared" si="3"/>
        <v>313</v>
      </c>
      <c r="G42" s="274">
        <v>45</v>
      </c>
      <c r="H42" s="274">
        <v>268</v>
      </c>
      <c r="I42" s="274">
        <f t="shared" si="4"/>
        <v>15</v>
      </c>
      <c r="J42" s="274">
        <v>0</v>
      </c>
      <c r="K42" s="274">
        <v>15</v>
      </c>
      <c r="L42" s="453" t="s">
        <v>397</v>
      </c>
      <c r="M42" s="453"/>
    </row>
    <row r="43" spans="1:13" ht="30.75" customHeight="1">
      <c r="A43" s="467" t="s">
        <v>7</v>
      </c>
      <c r="B43" s="467"/>
      <c r="C43" s="294">
        <f t="shared" ref="C43:H43" si="5">SUM(C9:C42)</f>
        <v>16032</v>
      </c>
      <c r="D43" s="294">
        <f t="shared" si="5"/>
        <v>3191</v>
      </c>
      <c r="E43" s="294">
        <f t="shared" si="5"/>
        <v>12841</v>
      </c>
      <c r="F43" s="294">
        <f t="shared" si="5"/>
        <v>15644</v>
      </c>
      <c r="G43" s="294">
        <f t="shared" si="5"/>
        <v>3166</v>
      </c>
      <c r="H43" s="294">
        <f t="shared" si="5"/>
        <v>12472</v>
      </c>
      <c r="I43" s="294">
        <f>SUM(I9:I42)</f>
        <v>394</v>
      </c>
      <c r="J43" s="294">
        <f>SUM(J9:J42)</f>
        <v>25</v>
      </c>
      <c r="K43" s="294">
        <f>SUM(K9:K42)</f>
        <v>369</v>
      </c>
      <c r="L43" s="468" t="s">
        <v>4</v>
      </c>
      <c r="M43" s="469"/>
    </row>
  </sheetData>
  <mergeCells count="49">
    <mergeCell ref="L9:M9"/>
    <mergeCell ref="L10:M10"/>
    <mergeCell ref="A43:B43"/>
    <mergeCell ref="L43:M43"/>
    <mergeCell ref="L21:M21"/>
    <mergeCell ref="L14:M14"/>
    <mergeCell ref="L22:M22"/>
    <mergeCell ref="L15:M15"/>
    <mergeCell ref="L16:M16"/>
    <mergeCell ref="L17:M17"/>
    <mergeCell ref="L18:M18"/>
    <mergeCell ref="L20:M20"/>
    <mergeCell ref="L19:M19"/>
    <mergeCell ref="L33:M33"/>
    <mergeCell ref="L34:M34"/>
    <mergeCell ref="L41:M41"/>
    <mergeCell ref="A1:M1"/>
    <mergeCell ref="B2:L2"/>
    <mergeCell ref="B3:L3"/>
    <mergeCell ref="B4:L4"/>
    <mergeCell ref="B5:L5"/>
    <mergeCell ref="A6:B6"/>
    <mergeCell ref="L6:M6"/>
    <mergeCell ref="A7:A8"/>
    <mergeCell ref="B7:B8"/>
    <mergeCell ref="C7:E7"/>
    <mergeCell ref="F7:H7"/>
    <mergeCell ref="I7:K7"/>
    <mergeCell ref="L7:M8"/>
    <mergeCell ref="L42:M42"/>
    <mergeCell ref="L37:M37"/>
    <mergeCell ref="L38:M38"/>
    <mergeCell ref="L39:M39"/>
    <mergeCell ref="L40:M40"/>
    <mergeCell ref="L26:M26"/>
    <mergeCell ref="L23:M23"/>
    <mergeCell ref="L30:M30"/>
    <mergeCell ref="L35:M35"/>
    <mergeCell ref="L36:M36"/>
    <mergeCell ref="L32:M32"/>
    <mergeCell ref="L29:M29"/>
    <mergeCell ref="L27:M27"/>
    <mergeCell ref="L31:M31"/>
    <mergeCell ref="L28:M28"/>
    <mergeCell ref="L11:M11"/>
    <mergeCell ref="L12:M12"/>
    <mergeCell ref="L13:M13"/>
    <mergeCell ref="L24:M24"/>
    <mergeCell ref="L25:M25"/>
  </mergeCells>
  <printOptions horizontalCentered="1" verticalCentered="1"/>
  <pageMargins left="0" right="0" top="0" bottom="0" header="0.31496062992125984" footer="0.31496062992125984"/>
  <pageSetup paperSize="9" scale="7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K44"/>
  <sheetViews>
    <sheetView view="pageBreakPreview" topLeftCell="A7" zoomScale="80" zoomScaleNormal="100" zoomScaleSheetLayoutView="80" workbookViewId="0">
      <selection activeCell="R39" sqref="R39"/>
    </sheetView>
  </sheetViews>
  <sheetFormatPr defaultColWidth="9.140625" defaultRowHeight="14.25"/>
  <cols>
    <col min="1" max="1" width="5.7109375" style="4" customWidth="1"/>
    <col min="2" max="2" width="50.7109375" style="2" customWidth="1"/>
    <col min="3" max="8" width="7.7109375" style="2" customWidth="1"/>
    <col min="9" max="9" width="50.7109375" style="2" customWidth="1"/>
    <col min="10" max="10" width="5.7109375" style="2" customWidth="1"/>
    <col min="11" max="16384" width="9.140625" style="2"/>
  </cols>
  <sheetData>
    <row r="1" spans="1:11" s="6" customFormat="1" ht="51" customHeight="1">
      <c r="A1" s="364"/>
      <c r="B1" s="364"/>
      <c r="C1" s="364"/>
      <c r="D1" s="364"/>
      <c r="E1" s="364"/>
      <c r="F1" s="364"/>
      <c r="G1" s="364"/>
      <c r="H1" s="364"/>
      <c r="I1" s="364"/>
      <c r="J1" s="364"/>
      <c r="K1" s="11"/>
    </row>
    <row r="2" spans="1:11" ht="15.75" customHeight="1">
      <c r="A2" s="423" t="s">
        <v>46</v>
      </c>
      <c r="B2" s="423"/>
      <c r="C2" s="423"/>
      <c r="D2" s="423"/>
      <c r="E2" s="423"/>
      <c r="F2" s="423"/>
      <c r="G2" s="423"/>
      <c r="H2" s="423"/>
      <c r="I2" s="423"/>
      <c r="J2" s="423"/>
    </row>
    <row r="3" spans="1:11" ht="18">
      <c r="A3" s="423" t="s">
        <v>21</v>
      </c>
      <c r="B3" s="423"/>
      <c r="C3" s="423"/>
      <c r="D3" s="423"/>
      <c r="E3" s="423"/>
      <c r="F3" s="423"/>
      <c r="G3" s="423"/>
      <c r="H3" s="423"/>
      <c r="I3" s="423"/>
      <c r="J3" s="423"/>
    </row>
    <row r="4" spans="1:11" ht="15.75" customHeight="1">
      <c r="A4" s="424" t="s">
        <v>47</v>
      </c>
      <c r="B4" s="424"/>
      <c r="C4" s="424"/>
      <c r="D4" s="424"/>
      <c r="E4" s="424"/>
      <c r="F4" s="424"/>
      <c r="G4" s="424"/>
      <c r="H4" s="424"/>
      <c r="I4" s="424"/>
      <c r="J4" s="424"/>
    </row>
    <row r="5" spans="1:11" ht="15.75" customHeight="1">
      <c r="A5" s="424" t="s">
        <v>22</v>
      </c>
      <c r="B5" s="424"/>
      <c r="C5" s="424"/>
      <c r="D5" s="424"/>
      <c r="E5" s="424"/>
      <c r="F5" s="424"/>
      <c r="G5" s="424"/>
      <c r="H5" s="424"/>
      <c r="I5" s="424"/>
      <c r="J5" s="424"/>
    </row>
    <row r="6" spans="1:11" ht="15.75">
      <c r="A6" s="421" t="s">
        <v>459</v>
      </c>
      <c r="B6" s="421"/>
      <c r="C6" s="1"/>
      <c r="D6" s="1"/>
      <c r="E6" s="99">
        <v>2021</v>
      </c>
      <c r="F6" s="43"/>
      <c r="G6" s="1"/>
      <c r="H6" s="116"/>
      <c r="I6" s="422" t="s">
        <v>62</v>
      </c>
      <c r="J6" s="422"/>
    </row>
    <row r="7" spans="1:11" ht="34.9" customHeight="1">
      <c r="A7" s="412" t="s">
        <v>270</v>
      </c>
      <c r="B7" s="416" t="s">
        <v>10</v>
      </c>
      <c r="C7" s="400" t="s">
        <v>556</v>
      </c>
      <c r="D7" s="400"/>
      <c r="E7" s="400"/>
      <c r="F7" s="400" t="s">
        <v>555</v>
      </c>
      <c r="G7" s="400"/>
      <c r="H7" s="400"/>
      <c r="I7" s="412" t="s">
        <v>17</v>
      </c>
      <c r="J7" s="412"/>
    </row>
    <row r="8" spans="1:11" ht="34.9" customHeight="1">
      <c r="A8" s="414"/>
      <c r="B8" s="418"/>
      <c r="C8" s="189" t="s">
        <v>541</v>
      </c>
      <c r="D8" s="139" t="s">
        <v>558</v>
      </c>
      <c r="E8" s="139" t="s">
        <v>557</v>
      </c>
      <c r="F8" s="189" t="s">
        <v>541</v>
      </c>
      <c r="G8" s="139" t="s">
        <v>558</v>
      </c>
      <c r="H8" s="139" t="s">
        <v>557</v>
      </c>
      <c r="I8" s="414"/>
      <c r="J8" s="414"/>
    </row>
    <row r="9" spans="1:11" ht="15" customHeight="1" thickBot="1">
      <c r="A9" s="44">
        <v>4521</v>
      </c>
      <c r="B9" s="303" t="s">
        <v>387</v>
      </c>
      <c r="C9" s="181">
        <f>SUM(E9+D9)</f>
        <v>118247</v>
      </c>
      <c r="D9" s="118">
        <v>118247</v>
      </c>
      <c r="E9" s="118">
        <v>0</v>
      </c>
      <c r="F9" s="181">
        <f>SUM(H9+G9)</f>
        <v>4984</v>
      </c>
      <c r="G9" s="118">
        <v>4859</v>
      </c>
      <c r="H9" s="118">
        <v>125</v>
      </c>
      <c r="I9" s="470" t="s">
        <v>406</v>
      </c>
      <c r="J9" s="470"/>
    </row>
    <row r="10" spans="1:11" ht="15" customHeight="1" thickTop="1" thickBot="1">
      <c r="A10" s="40">
        <v>4522</v>
      </c>
      <c r="B10" s="304" t="s">
        <v>369</v>
      </c>
      <c r="C10" s="182">
        <f t="shared" ref="C10:C42" si="0">SUM(E10+D10)</f>
        <v>9628</v>
      </c>
      <c r="D10" s="119">
        <v>9628</v>
      </c>
      <c r="E10" s="119">
        <v>0</v>
      </c>
      <c r="F10" s="182">
        <f t="shared" ref="F10:F42" si="1">SUM(H10+G10)</f>
        <v>452</v>
      </c>
      <c r="G10" s="119">
        <v>452</v>
      </c>
      <c r="H10" s="119">
        <v>0</v>
      </c>
      <c r="I10" s="452" t="s">
        <v>349</v>
      </c>
      <c r="J10" s="452"/>
    </row>
    <row r="11" spans="1:11" ht="24" thickTop="1" thickBot="1">
      <c r="A11" s="41">
        <v>4529</v>
      </c>
      <c r="B11" s="303" t="s">
        <v>404</v>
      </c>
      <c r="C11" s="183">
        <f t="shared" si="0"/>
        <v>8805</v>
      </c>
      <c r="D11" s="120">
        <v>8805</v>
      </c>
      <c r="E11" s="120">
        <v>0</v>
      </c>
      <c r="F11" s="183">
        <f t="shared" si="1"/>
        <v>305</v>
      </c>
      <c r="G11" s="120">
        <v>305</v>
      </c>
      <c r="H11" s="183">
        <v>0</v>
      </c>
      <c r="I11" s="451" t="s">
        <v>403</v>
      </c>
      <c r="J11" s="451"/>
    </row>
    <row r="12" spans="1:11" ht="24" thickTop="1" thickBot="1">
      <c r="A12" s="40">
        <v>4540</v>
      </c>
      <c r="B12" s="304" t="s">
        <v>408</v>
      </c>
      <c r="C12" s="182">
        <f t="shared" si="0"/>
        <v>3942</v>
      </c>
      <c r="D12" s="119">
        <v>3942</v>
      </c>
      <c r="E12" s="119">
        <v>0</v>
      </c>
      <c r="F12" s="182">
        <f t="shared" si="1"/>
        <v>72</v>
      </c>
      <c r="G12" s="119">
        <v>72</v>
      </c>
      <c r="H12" s="119">
        <v>0</v>
      </c>
      <c r="I12" s="452" t="s">
        <v>402</v>
      </c>
      <c r="J12" s="452"/>
    </row>
    <row r="13" spans="1:11" ht="15" customHeight="1" thickTop="1" thickBot="1">
      <c r="A13" s="41">
        <v>8511</v>
      </c>
      <c r="B13" s="303" t="s">
        <v>370</v>
      </c>
      <c r="C13" s="183">
        <f t="shared" si="0"/>
        <v>4419</v>
      </c>
      <c r="D13" s="120">
        <v>4419</v>
      </c>
      <c r="E13" s="120">
        <v>0</v>
      </c>
      <c r="F13" s="183">
        <f t="shared" si="1"/>
        <v>126</v>
      </c>
      <c r="G13" s="120">
        <v>116</v>
      </c>
      <c r="H13" s="183">
        <v>10</v>
      </c>
      <c r="I13" s="451" t="s">
        <v>350</v>
      </c>
      <c r="J13" s="451"/>
    </row>
    <row r="14" spans="1:11" ht="15" customHeight="1" thickTop="1" thickBot="1">
      <c r="A14" s="40">
        <v>8512</v>
      </c>
      <c r="B14" s="304" t="s">
        <v>371</v>
      </c>
      <c r="C14" s="182">
        <f t="shared" si="0"/>
        <v>0</v>
      </c>
      <c r="D14" s="119">
        <v>0</v>
      </c>
      <c r="E14" s="119">
        <v>0</v>
      </c>
      <c r="F14" s="182">
        <f t="shared" si="1"/>
        <v>0</v>
      </c>
      <c r="G14" s="119">
        <v>0</v>
      </c>
      <c r="H14" s="119">
        <v>0</v>
      </c>
      <c r="I14" s="452" t="s">
        <v>351</v>
      </c>
      <c r="J14" s="452"/>
    </row>
    <row r="15" spans="1:11" ht="15" customHeight="1" thickTop="1" thickBot="1">
      <c r="A15" s="41">
        <v>8513</v>
      </c>
      <c r="B15" s="303" t="s">
        <v>372</v>
      </c>
      <c r="C15" s="183">
        <f t="shared" si="0"/>
        <v>0</v>
      </c>
      <c r="D15" s="120">
        <v>0</v>
      </c>
      <c r="E15" s="120">
        <v>0</v>
      </c>
      <c r="F15" s="183">
        <f t="shared" si="1"/>
        <v>0</v>
      </c>
      <c r="G15" s="120">
        <v>0</v>
      </c>
      <c r="H15" s="183">
        <v>0</v>
      </c>
      <c r="I15" s="451" t="s">
        <v>352</v>
      </c>
      <c r="J15" s="451"/>
    </row>
    <row r="16" spans="1:11" ht="15" customHeight="1" thickTop="1" thickBot="1">
      <c r="A16" s="40">
        <v>8514</v>
      </c>
      <c r="B16" s="304" t="s">
        <v>373</v>
      </c>
      <c r="C16" s="182">
        <f t="shared" si="0"/>
        <v>0</v>
      </c>
      <c r="D16" s="119">
        <v>0</v>
      </c>
      <c r="E16" s="119">
        <v>0</v>
      </c>
      <c r="F16" s="182">
        <f t="shared" si="1"/>
        <v>0</v>
      </c>
      <c r="G16" s="119">
        <v>0</v>
      </c>
      <c r="H16" s="119">
        <v>0</v>
      </c>
      <c r="I16" s="452" t="s">
        <v>16</v>
      </c>
      <c r="J16" s="452"/>
    </row>
    <row r="17" spans="1:10" ht="15" customHeight="1" thickTop="1" thickBot="1">
      <c r="A17" s="41">
        <v>852</v>
      </c>
      <c r="B17" s="303" t="s">
        <v>609</v>
      </c>
      <c r="C17" s="183">
        <f t="shared" si="0"/>
        <v>0</v>
      </c>
      <c r="D17" s="120">
        <v>0</v>
      </c>
      <c r="E17" s="120">
        <v>0</v>
      </c>
      <c r="F17" s="183">
        <f t="shared" si="1"/>
        <v>0</v>
      </c>
      <c r="G17" s="120">
        <v>0</v>
      </c>
      <c r="H17" s="183">
        <v>0</v>
      </c>
      <c r="I17" s="451" t="s">
        <v>611</v>
      </c>
      <c r="J17" s="451"/>
    </row>
    <row r="18" spans="1:10" ht="15" customHeight="1" thickTop="1" thickBot="1">
      <c r="A18" s="41">
        <v>8530</v>
      </c>
      <c r="B18" s="303" t="s">
        <v>375</v>
      </c>
      <c r="C18" s="183">
        <f t="shared" si="0"/>
        <v>0</v>
      </c>
      <c r="D18" s="120">
        <v>0</v>
      </c>
      <c r="E18" s="120">
        <v>0</v>
      </c>
      <c r="F18" s="183">
        <f t="shared" si="1"/>
        <v>0</v>
      </c>
      <c r="G18" s="120">
        <v>0</v>
      </c>
      <c r="H18" s="183">
        <v>0</v>
      </c>
      <c r="I18" s="451" t="s">
        <v>15</v>
      </c>
      <c r="J18" s="451"/>
    </row>
    <row r="19" spans="1:10" s="297" customFormat="1" ht="15" customHeight="1" thickTop="1" thickBot="1">
      <c r="A19" s="40">
        <v>8541</v>
      </c>
      <c r="B19" s="304" t="s">
        <v>376</v>
      </c>
      <c r="C19" s="182">
        <f t="shared" si="0"/>
        <v>0</v>
      </c>
      <c r="D19" s="119">
        <v>0</v>
      </c>
      <c r="E19" s="119">
        <v>0</v>
      </c>
      <c r="F19" s="182">
        <f t="shared" si="1"/>
        <v>0</v>
      </c>
      <c r="G19" s="119">
        <v>0</v>
      </c>
      <c r="H19" s="119">
        <v>0</v>
      </c>
      <c r="I19" s="471" t="s">
        <v>354</v>
      </c>
      <c r="J19" s="472"/>
    </row>
    <row r="20" spans="1:10" ht="15" customHeight="1" thickTop="1" thickBot="1">
      <c r="A20" s="41">
        <v>8542</v>
      </c>
      <c r="B20" s="303" t="s">
        <v>377</v>
      </c>
      <c r="C20" s="183">
        <f t="shared" si="0"/>
        <v>2097</v>
      </c>
      <c r="D20" s="120">
        <v>2097</v>
      </c>
      <c r="E20" s="120">
        <v>0</v>
      </c>
      <c r="F20" s="183">
        <f t="shared" si="1"/>
        <v>54</v>
      </c>
      <c r="G20" s="120">
        <v>54</v>
      </c>
      <c r="H20" s="183">
        <v>0</v>
      </c>
      <c r="I20" s="451" t="s">
        <v>355</v>
      </c>
      <c r="J20" s="451"/>
    </row>
    <row r="21" spans="1:10" ht="15" customHeight="1" thickTop="1" thickBot="1">
      <c r="A21" s="40">
        <v>8543</v>
      </c>
      <c r="B21" s="304" t="s">
        <v>388</v>
      </c>
      <c r="C21" s="182">
        <f t="shared" si="0"/>
        <v>9966</v>
      </c>
      <c r="D21" s="119">
        <v>9966</v>
      </c>
      <c r="E21" s="119">
        <v>0</v>
      </c>
      <c r="F21" s="182">
        <f t="shared" si="1"/>
        <v>154</v>
      </c>
      <c r="G21" s="119">
        <v>132</v>
      </c>
      <c r="H21" s="119">
        <v>22</v>
      </c>
      <c r="I21" s="452" t="s">
        <v>356</v>
      </c>
      <c r="J21" s="452"/>
    </row>
    <row r="22" spans="1:10" ht="15" customHeight="1" thickTop="1" thickBot="1">
      <c r="A22" s="41">
        <v>8544</v>
      </c>
      <c r="B22" s="303" t="s">
        <v>378</v>
      </c>
      <c r="C22" s="183">
        <f t="shared" si="0"/>
        <v>0</v>
      </c>
      <c r="D22" s="120">
        <v>0</v>
      </c>
      <c r="E22" s="120">
        <v>0</v>
      </c>
      <c r="F22" s="183">
        <f t="shared" si="1"/>
        <v>0</v>
      </c>
      <c r="G22" s="120">
        <v>0</v>
      </c>
      <c r="H22" s="183">
        <v>0</v>
      </c>
      <c r="I22" s="451" t="s">
        <v>357</v>
      </c>
      <c r="J22" s="451"/>
    </row>
    <row r="23" spans="1:10" ht="15" customHeight="1" thickTop="1" thickBot="1">
      <c r="A23" s="40">
        <v>8545</v>
      </c>
      <c r="B23" s="304" t="s">
        <v>379</v>
      </c>
      <c r="C23" s="182">
        <f t="shared" si="0"/>
        <v>16151</v>
      </c>
      <c r="D23" s="119">
        <v>16151</v>
      </c>
      <c r="E23" s="119">
        <v>0</v>
      </c>
      <c r="F23" s="182">
        <f t="shared" si="1"/>
        <v>238</v>
      </c>
      <c r="G23" s="119">
        <v>238</v>
      </c>
      <c r="H23" s="119">
        <v>0</v>
      </c>
      <c r="I23" s="452" t="s">
        <v>358</v>
      </c>
      <c r="J23" s="452"/>
    </row>
    <row r="24" spans="1:10" ht="15" customHeight="1" thickTop="1" thickBot="1">
      <c r="A24" s="41">
        <v>8548</v>
      </c>
      <c r="B24" s="303" t="s">
        <v>380</v>
      </c>
      <c r="C24" s="183">
        <f t="shared" si="0"/>
        <v>8724</v>
      </c>
      <c r="D24" s="120">
        <v>8724</v>
      </c>
      <c r="E24" s="120">
        <v>0</v>
      </c>
      <c r="F24" s="183">
        <f t="shared" si="1"/>
        <v>236</v>
      </c>
      <c r="G24" s="120">
        <v>221</v>
      </c>
      <c r="H24" s="120">
        <v>15</v>
      </c>
      <c r="I24" s="451" t="s">
        <v>401</v>
      </c>
      <c r="J24" s="451"/>
    </row>
    <row r="25" spans="1:10" ht="15" customHeight="1" thickTop="1" thickBot="1">
      <c r="A25" s="40">
        <v>8610</v>
      </c>
      <c r="B25" s="304" t="s">
        <v>381</v>
      </c>
      <c r="C25" s="182">
        <f t="shared" si="0"/>
        <v>0</v>
      </c>
      <c r="D25" s="119">
        <v>0</v>
      </c>
      <c r="E25" s="119">
        <v>0</v>
      </c>
      <c r="F25" s="182">
        <f t="shared" si="1"/>
        <v>0</v>
      </c>
      <c r="G25" s="119">
        <v>0</v>
      </c>
      <c r="H25" s="119">
        <v>0</v>
      </c>
      <c r="I25" s="452" t="s">
        <v>359</v>
      </c>
      <c r="J25" s="452"/>
    </row>
    <row r="26" spans="1:10" ht="15" customHeight="1" thickTop="1" thickBot="1">
      <c r="A26" s="41">
        <v>8621</v>
      </c>
      <c r="B26" s="303" t="s">
        <v>389</v>
      </c>
      <c r="C26" s="183">
        <f t="shared" si="0"/>
        <v>5985</v>
      </c>
      <c r="D26" s="120">
        <v>5985</v>
      </c>
      <c r="E26" s="120">
        <v>0</v>
      </c>
      <c r="F26" s="183">
        <f t="shared" si="1"/>
        <v>143</v>
      </c>
      <c r="G26" s="120">
        <v>143</v>
      </c>
      <c r="H26" s="120">
        <v>0</v>
      </c>
      <c r="I26" s="451" t="s">
        <v>360</v>
      </c>
      <c r="J26" s="451"/>
    </row>
    <row r="27" spans="1:10" ht="15" customHeight="1" thickTop="1" thickBot="1">
      <c r="A27" s="40">
        <v>8622</v>
      </c>
      <c r="B27" s="304" t="s">
        <v>382</v>
      </c>
      <c r="C27" s="182">
        <f t="shared" si="0"/>
        <v>14577</v>
      </c>
      <c r="D27" s="119">
        <v>14577</v>
      </c>
      <c r="E27" s="119">
        <v>0</v>
      </c>
      <c r="F27" s="182">
        <f t="shared" si="1"/>
        <v>255</v>
      </c>
      <c r="G27" s="119">
        <v>240</v>
      </c>
      <c r="H27" s="119">
        <v>15</v>
      </c>
      <c r="I27" s="452" t="s">
        <v>361</v>
      </c>
      <c r="J27" s="452"/>
    </row>
    <row r="28" spans="1:10" ht="15" customHeight="1" thickTop="1" thickBot="1">
      <c r="A28" s="41">
        <v>8623</v>
      </c>
      <c r="B28" s="303" t="s">
        <v>383</v>
      </c>
      <c r="C28" s="183">
        <f t="shared" si="0"/>
        <v>12333</v>
      </c>
      <c r="D28" s="120">
        <v>12333</v>
      </c>
      <c r="E28" s="120">
        <v>0</v>
      </c>
      <c r="F28" s="183">
        <f t="shared" si="1"/>
        <v>223</v>
      </c>
      <c r="G28" s="120">
        <v>223</v>
      </c>
      <c r="H28" s="120">
        <v>0</v>
      </c>
      <c r="I28" s="451" t="s">
        <v>362</v>
      </c>
      <c r="J28" s="451"/>
    </row>
    <row r="29" spans="1:10" ht="15" customHeight="1" thickTop="1" thickBot="1">
      <c r="A29" s="40">
        <v>8690</v>
      </c>
      <c r="B29" s="304" t="s">
        <v>384</v>
      </c>
      <c r="C29" s="182">
        <f t="shared" si="0"/>
        <v>4870</v>
      </c>
      <c r="D29" s="119">
        <v>4870</v>
      </c>
      <c r="E29" s="119">
        <v>0</v>
      </c>
      <c r="F29" s="182">
        <f t="shared" si="1"/>
        <v>102</v>
      </c>
      <c r="G29" s="119">
        <v>102</v>
      </c>
      <c r="H29" s="119">
        <v>0</v>
      </c>
      <c r="I29" s="452" t="s">
        <v>363</v>
      </c>
      <c r="J29" s="452"/>
    </row>
    <row r="30" spans="1:10" ht="15" customHeight="1" thickTop="1" thickBot="1">
      <c r="A30" s="41">
        <v>8700</v>
      </c>
      <c r="B30" s="303" t="s">
        <v>559</v>
      </c>
      <c r="C30" s="183">
        <f t="shared" si="0"/>
        <v>0</v>
      </c>
      <c r="D30" s="120">
        <v>0</v>
      </c>
      <c r="E30" s="120">
        <v>0</v>
      </c>
      <c r="F30" s="183">
        <f t="shared" si="1"/>
        <v>0</v>
      </c>
      <c r="G30" s="120">
        <v>0</v>
      </c>
      <c r="H30" s="120">
        <v>0</v>
      </c>
      <c r="I30" s="451" t="s">
        <v>560</v>
      </c>
      <c r="J30" s="451"/>
    </row>
    <row r="31" spans="1:10" ht="21" customHeight="1" thickTop="1" thickBot="1">
      <c r="A31" s="40">
        <v>8810</v>
      </c>
      <c r="B31" s="304" t="s">
        <v>500</v>
      </c>
      <c r="C31" s="182">
        <f t="shared" si="0"/>
        <v>0</v>
      </c>
      <c r="D31" s="119">
        <v>0</v>
      </c>
      <c r="E31" s="119">
        <v>0</v>
      </c>
      <c r="F31" s="182">
        <f t="shared" si="1"/>
        <v>0</v>
      </c>
      <c r="G31" s="119">
        <v>0</v>
      </c>
      <c r="H31" s="119">
        <v>0</v>
      </c>
      <c r="I31" s="452" t="s">
        <v>502</v>
      </c>
      <c r="J31" s="452"/>
    </row>
    <row r="32" spans="1:10" ht="15" customHeight="1" thickTop="1" thickBot="1">
      <c r="A32" s="41">
        <v>8890</v>
      </c>
      <c r="B32" s="303" t="s">
        <v>607</v>
      </c>
      <c r="C32" s="272">
        <f t="shared" si="0"/>
        <v>5280</v>
      </c>
      <c r="D32" s="120">
        <v>5280</v>
      </c>
      <c r="E32" s="120">
        <v>0</v>
      </c>
      <c r="F32" s="272">
        <f t="shared" si="1"/>
        <v>180</v>
      </c>
      <c r="G32" s="120">
        <v>180</v>
      </c>
      <c r="H32" s="120">
        <v>0</v>
      </c>
      <c r="I32" s="451" t="s">
        <v>606</v>
      </c>
      <c r="J32" s="451"/>
    </row>
    <row r="33" spans="1:10" ht="15" customHeight="1" thickTop="1" thickBot="1">
      <c r="A33" s="40">
        <v>9000</v>
      </c>
      <c r="B33" s="304" t="s">
        <v>390</v>
      </c>
      <c r="C33" s="182">
        <f t="shared" si="0"/>
        <v>1954</v>
      </c>
      <c r="D33" s="119">
        <v>1954</v>
      </c>
      <c r="E33" s="119">
        <v>0</v>
      </c>
      <c r="F33" s="182">
        <f t="shared" si="1"/>
        <v>75</v>
      </c>
      <c r="G33" s="119">
        <v>60</v>
      </c>
      <c r="H33" s="119">
        <v>15</v>
      </c>
      <c r="I33" s="452" t="s">
        <v>364</v>
      </c>
      <c r="J33" s="452"/>
    </row>
    <row r="34" spans="1:10" ht="23.25" customHeight="1" thickTop="1" thickBot="1">
      <c r="A34" s="41">
        <v>9103</v>
      </c>
      <c r="B34" s="303" t="s">
        <v>405</v>
      </c>
      <c r="C34" s="183">
        <f t="shared" si="0"/>
        <v>0</v>
      </c>
      <c r="D34" s="120">
        <v>0</v>
      </c>
      <c r="E34" s="120">
        <v>0</v>
      </c>
      <c r="F34" s="183">
        <f t="shared" si="1"/>
        <v>0</v>
      </c>
      <c r="G34" s="120">
        <v>0</v>
      </c>
      <c r="H34" s="120">
        <v>0</v>
      </c>
      <c r="I34" s="451" t="s">
        <v>400</v>
      </c>
      <c r="J34" s="451"/>
    </row>
    <row r="35" spans="1:10" ht="15" customHeight="1" thickTop="1" thickBot="1">
      <c r="A35" s="40">
        <v>9312</v>
      </c>
      <c r="B35" s="304" t="s">
        <v>385</v>
      </c>
      <c r="C35" s="182">
        <f t="shared" si="0"/>
        <v>5413</v>
      </c>
      <c r="D35" s="119">
        <v>5413</v>
      </c>
      <c r="E35" s="119">
        <v>0</v>
      </c>
      <c r="F35" s="182">
        <f t="shared" si="1"/>
        <v>221</v>
      </c>
      <c r="G35" s="119">
        <v>204</v>
      </c>
      <c r="H35" s="119">
        <v>17</v>
      </c>
      <c r="I35" s="452" t="s">
        <v>365</v>
      </c>
      <c r="J35" s="452"/>
    </row>
    <row r="36" spans="1:10" ht="15" customHeight="1" thickTop="1" thickBot="1">
      <c r="A36" s="41">
        <v>9319</v>
      </c>
      <c r="B36" s="303" t="s">
        <v>386</v>
      </c>
      <c r="C36" s="183">
        <f t="shared" si="0"/>
        <v>244</v>
      </c>
      <c r="D36" s="120">
        <v>244</v>
      </c>
      <c r="E36" s="120"/>
      <c r="F36" s="183">
        <f t="shared" si="1"/>
        <v>9</v>
      </c>
      <c r="G36" s="120">
        <v>9</v>
      </c>
      <c r="H36" s="120">
        <v>0</v>
      </c>
      <c r="I36" s="451" t="s">
        <v>366</v>
      </c>
      <c r="J36" s="451"/>
    </row>
    <row r="37" spans="1:10" ht="15" customHeight="1" thickTop="1" thickBot="1">
      <c r="A37" s="40">
        <v>9321</v>
      </c>
      <c r="B37" s="304" t="s">
        <v>391</v>
      </c>
      <c r="C37" s="182">
        <f t="shared" si="0"/>
        <v>847</v>
      </c>
      <c r="D37" s="119">
        <v>847</v>
      </c>
      <c r="E37" s="119">
        <v>0</v>
      </c>
      <c r="F37" s="182">
        <f t="shared" si="1"/>
        <v>16</v>
      </c>
      <c r="G37" s="119">
        <v>15</v>
      </c>
      <c r="H37" s="119">
        <v>1</v>
      </c>
      <c r="I37" s="452" t="s">
        <v>367</v>
      </c>
      <c r="J37" s="452"/>
    </row>
    <row r="38" spans="1:10" ht="15" customHeight="1" thickTop="1" thickBot="1">
      <c r="A38" s="41">
        <v>9329</v>
      </c>
      <c r="B38" s="303" t="s">
        <v>392</v>
      </c>
      <c r="C38" s="183">
        <f t="shared" si="0"/>
        <v>220</v>
      </c>
      <c r="D38" s="120">
        <v>220</v>
      </c>
      <c r="E38" s="120">
        <v>0</v>
      </c>
      <c r="F38" s="183">
        <f t="shared" si="1"/>
        <v>8</v>
      </c>
      <c r="G38" s="120">
        <v>8</v>
      </c>
      <c r="H38" s="120">
        <v>0</v>
      </c>
      <c r="I38" s="451" t="s">
        <v>399</v>
      </c>
      <c r="J38" s="451"/>
    </row>
    <row r="39" spans="1:10" ht="34.5" customHeight="1" thickTop="1" thickBot="1">
      <c r="A39" s="40">
        <v>9500</v>
      </c>
      <c r="B39" s="304" t="s">
        <v>393</v>
      </c>
      <c r="C39" s="182">
        <f t="shared" si="0"/>
        <v>49005</v>
      </c>
      <c r="D39" s="119">
        <v>49005</v>
      </c>
      <c r="E39" s="119">
        <v>0</v>
      </c>
      <c r="F39" s="182">
        <f t="shared" si="1"/>
        <v>1080</v>
      </c>
      <c r="G39" s="119">
        <v>1080</v>
      </c>
      <c r="H39" s="119">
        <v>0</v>
      </c>
      <c r="I39" s="452" t="s">
        <v>407</v>
      </c>
      <c r="J39" s="452"/>
    </row>
    <row r="40" spans="1:10" ht="15" customHeight="1" thickTop="1" thickBot="1">
      <c r="A40" s="41">
        <v>9601</v>
      </c>
      <c r="B40" s="303" t="s">
        <v>395</v>
      </c>
      <c r="C40" s="183">
        <f t="shared" si="0"/>
        <v>39334</v>
      </c>
      <c r="D40" s="120">
        <v>39334</v>
      </c>
      <c r="E40" s="120">
        <v>0</v>
      </c>
      <c r="F40" s="183">
        <f t="shared" si="1"/>
        <v>1882</v>
      </c>
      <c r="G40" s="120">
        <v>1882</v>
      </c>
      <c r="H40" s="120">
        <v>0</v>
      </c>
      <c r="I40" s="451" t="s">
        <v>398</v>
      </c>
      <c r="J40" s="451"/>
    </row>
    <row r="41" spans="1:10" ht="15" customHeight="1" thickTop="1" thickBot="1">
      <c r="A41" s="40">
        <v>9602</v>
      </c>
      <c r="B41" s="304" t="s">
        <v>394</v>
      </c>
      <c r="C41" s="182">
        <f t="shared" si="0"/>
        <v>136389</v>
      </c>
      <c r="D41" s="119">
        <v>136389</v>
      </c>
      <c r="E41" s="119">
        <v>0</v>
      </c>
      <c r="F41" s="182">
        <f t="shared" si="1"/>
        <v>4889</v>
      </c>
      <c r="G41" s="119">
        <v>4730</v>
      </c>
      <c r="H41" s="119">
        <v>159</v>
      </c>
      <c r="I41" s="452" t="s">
        <v>368</v>
      </c>
      <c r="J41" s="452"/>
    </row>
    <row r="42" spans="1:10" ht="15" customHeight="1" thickTop="1">
      <c r="A42" s="275">
        <v>9609</v>
      </c>
      <c r="B42" s="303" t="s">
        <v>396</v>
      </c>
      <c r="C42" s="276">
        <f t="shared" si="0"/>
        <v>9232</v>
      </c>
      <c r="D42" s="277">
        <v>9232</v>
      </c>
      <c r="E42" s="277">
        <v>0</v>
      </c>
      <c r="F42" s="276">
        <f t="shared" si="1"/>
        <v>328</v>
      </c>
      <c r="G42" s="277">
        <v>313</v>
      </c>
      <c r="H42" s="277">
        <v>15</v>
      </c>
      <c r="I42" s="453" t="s">
        <v>397</v>
      </c>
      <c r="J42" s="453"/>
    </row>
    <row r="43" spans="1:10" ht="30.75" customHeight="1">
      <c r="A43" s="467" t="s">
        <v>7</v>
      </c>
      <c r="B43" s="467"/>
      <c r="C43" s="294">
        <f>SUM(C9:C42)</f>
        <v>467662</v>
      </c>
      <c r="D43" s="295">
        <f>SUM(D9:D42)</f>
        <v>467662</v>
      </c>
      <c r="E43" s="295">
        <f>SUM(E9:E42)</f>
        <v>0</v>
      </c>
      <c r="F43" s="294">
        <f>SUM(F9:F42)</f>
        <v>16032</v>
      </c>
      <c r="G43" s="295">
        <f>SUM(G9:G42)</f>
        <v>15638</v>
      </c>
      <c r="H43" s="295">
        <f t="shared" ref="H43" si="2">SUM(H9:H42)</f>
        <v>394</v>
      </c>
      <c r="I43" s="468" t="s">
        <v>4</v>
      </c>
      <c r="J43" s="469"/>
    </row>
    <row r="44" spans="1:10">
      <c r="D44" s="48"/>
      <c r="E44" s="48"/>
      <c r="F44" s="48"/>
      <c r="G44" s="48"/>
      <c r="H44" s="48"/>
    </row>
  </sheetData>
  <mergeCells count="48">
    <mergeCell ref="I20:J20"/>
    <mergeCell ref="I21:J21"/>
    <mergeCell ref="I22:J22"/>
    <mergeCell ref="I23:J23"/>
    <mergeCell ref="A43:B43"/>
    <mergeCell ref="I43:J43"/>
    <mergeCell ref="I24:J24"/>
    <mergeCell ref="I25:J25"/>
    <mergeCell ref="I26:J26"/>
    <mergeCell ref="I27:J27"/>
    <mergeCell ref="I28:J28"/>
    <mergeCell ref="I31:J31"/>
    <mergeCell ref="I33:J33"/>
    <mergeCell ref="I34:J34"/>
    <mergeCell ref="I35:J35"/>
    <mergeCell ref="I36:J36"/>
    <mergeCell ref="I18:J18"/>
    <mergeCell ref="I19:J19"/>
    <mergeCell ref="A3:J3"/>
    <mergeCell ref="I12:J12"/>
    <mergeCell ref="I13:J13"/>
    <mergeCell ref="I14:J14"/>
    <mergeCell ref="I15:J15"/>
    <mergeCell ref="I16:J16"/>
    <mergeCell ref="I17:J17"/>
    <mergeCell ref="I11:J11"/>
    <mergeCell ref="A5:J5"/>
    <mergeCell ref="I10:J10"/>
    <mergeCell ref="A1:J1"/>
    <mergeCell ref="A6:B6"/>
    <mergeCell ref="I6:J6"/>
    <mergeCell ref="A2:J2"/>
    <mergeCell ref="I9:J9"/>
    <mergeCell ref="A4:J4"/>
    <mergeCell ref="A7:A8"/>
    <mergeCell ref="B7:B8"/>
    <mergeCell ref="C7:E7"/>
    <mergeCell ref="F7:H7"/>
    <mergeCell ref="I7:J8"/>
    <mergeCell ref="I29:J29"/>
    <mergeCell ref="I42:J42"/>
    <mergeCell ref="I37:J37"/>
    <mergeCell ref="I38:J38"/>
    <mergeCell ref="I39:J39"/>
    <mergeCell ref="I40:J40"/>
    <mergeCell ref="I41:J41"/>
    <mergeCell ref="I30:J30"/>
    <mergeCell ref="I32:J32"/>
  </mergeCells>
  <printOptions horizontalCentered="1" verticalCentered="1"/>
  <pageMargins left="0" right="0" top="0" bottom="0" header="0.31496062992125984" footer="0.31496062992125984"/>
  <pageSetup paperSize="9" scale="7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J18"/>
  <sheetViews>
    <sheetView view="pageBreakPreview" zoomScaleNormal="100" zoomScaleSheetLayoutView="100" workbookViewId="0">
      <selection activeCell="A7" sqref="A7:B8"/>
    </sheetView>
  </sheetViews>
  <sheetFormatPr defaultColWidth="9.140625" defaultRowHeight="14.25"/>
  <cols>
    <col min="1" max="1" width="5.7109375" style="4" customWidth="1"/>
    <col min="2" max="2" width="35.7109375" style="2" customWidth="1"/>
    <col min="3" max="8" width="7.7109375" style="2" customWidth="1"/>
    <col min="9" max="9" width="35.7109375" style="2" customWidth="1"/>
    <col min="10" max="10" width="5.7109375" style="2" customWidth="1"/>
    <col min="11" max="16384" width="9.140625" style="2"/>
  </cols>
  <sheetData>
    <row r="1" spans="1:10" s="6" customFormat="1" ht="48" customHeight="1">
      <c r="A1" s="364"/>
      <c r="B1" s="364"/>
      <c r="C1" s="364"/>
      <c r="D1" s="364"/>
      <c r="E1" s="364"/>
      <c r="F1" s="364"/>
      <c r="G1" s="364"/>
      <c r="H1" s="364"/>
      <c r="I1" s="364"/>
      <c r="J1" s="364"/>
    </row>
    <row r="2" spans="1:10" ht="18">
      <c r="A2" s="423" t="s">
        <v>44</v>
      </c>
      <c r="B2" s="423"/>
      <c r="C2" s="423"/>
      <c r="D2" s="423"/>
      <c r="E2" s="423"/>
      <c r="F2" s="423"/>
      <c r="G2" s="423"/>
      <c r="H2" s="423"/>
      <c r="I2" s="423"/>
      <c r="J2" s="423"/>
    </row>
    <row r="3" spans="1:10" ht="18">
      <c r="A3" s="423" t="s">
        <v>21</v>
      </c>
      <c r="B3" s="423"/>
      <c r="C3" s="423"/>
      <c r="D3" s="423"/>
      <c r="E3" s="423"/>
      <c r="F3" s="423"/>
      <c r="G3" s="423"/>
      <c r="H3" s="423"/>
      <c r="I3" s="423"/>
      <c r="J3" s="423"/>
    </row>
    <row r="4" spans="1:10" ht="15.75">
      <c r="A4" s="424" t="s">
        <v>45</v>
      </c>
      <c r="B4" s="424"/>
      <c r="C4" s="424"/>
      <c r="D4" s="424"/>
      <c r="E4" s="424"/>
      <c r="F4" s="424"/>
      <c r="G4" s="424"/>
      <c r="H4" s="424"/>
      <c r="I4" s="424"/>
      <c r="J4" s="424"/>
    </row>
    <row r="5" spans="1:10" ht="15.75">
      <c r="A5" s="424" t="s">
        <v>22</v>
      </c>
      <c r="B5" s="424"/>
      <c r="C5" s="424"/>
      <c r="D5" s="424"/>
      <c r="E5" s="424"/>
      <c r="F5" s="424"/>
      <c r="G5" s="424"/>
      <c r="H5" s="424"/>
      <c r="I5" s="424"/>
      <c r="J5" s="424"/>
    </row>
    <row r="6" spans="1:10" ht="15.75">
      <c r="A6" s="454" t="s">
        <v>460</v>
      </c>
      <c r="B6" s="454"/>
      <c r="C6" s="45"/>
      <c r="D6" s="45"/>
      <c r="E6" s="491">
        <v>2021</v>
      </c>
      <c r="F6" s="491"/>
      <c r="G6" s="45"/>
      <c r="H6" s="100"/>
      <c r="I6" s="455" t="s">
        <v>61</v>
      </c>
      <c r="J6" s="455"/>
    </row>
    <row r="7" spans="1:10" ht="49.9" customHeight="1">
      <c r="A7" s="487" t="s">
        <v>42</v>
      </c>
      <c r="B7" s="488"/>
      <c r="C7" s="475" t="s">
        <v>552</v>
      </c>
      <c r="D7" s="475"/>
      <c r="E7" s="475"/>
      <c r="F7" s="475" t="s">
        <v>551</v>
      </c>
      <c r="G7" s="475"/>
      <c r="H7" s="475"/>
      <c r="I7" s="412" t="s">
        <v>43</v>
      </c>
      <c r="J7" s="412"/>
    </row>
    <row r="8" spans="1:10" ht="49.9" customHeight="1">
      <c r="A8" s="489"/>
      <c r="B8" s="490"/>
      <c r="C8" s="189" t="s">
        <v>541</v>
      </c>
      <c r="D8" s="189" t="s">
        <v>553</v>
      </c>
      <c r="E8" s="189" t="s">
        <v>554</v>
      </c>
      <c r="F8" s="189" t="s">
        <v>268</v>
      </c>
      <c r="G8" s="189" t="s">
        <v>550</v>
      </c>
      <c r="H8" s="189" t="s">
        <v>549</v>
      </c>
      <c r="I8" s="414"/>
      <c r="J8" s="414"/>
    </row>
    <row r="9" spans="1:10" ht="28.5" customHeight="1" thickBot="1">
      <c r="A9" s="476" t="s">
        <v>29</v>
      </c>
      <c r="B9" s="477"/>
      <c r="C9" s="52">
        <f>SUM(E9+D9)</f>
        <v>7634</v>
      </c>
      <c r="D9" s="51">
        <v>0</v>
      </c>
      <c r="E9" s="51">
        <v>7634</v>
      </c>
      <c r="F9" s="52">
        <f>SUM(H9+G9)</f>
        <v>78</v>
      </c>
      <c r="G9" s="51">
        <v>70</v>
      </c>
      <c r="H9" s="51">
        <v>8</v>
      </c>
      <c r="I9" s="482" t="s">
        <v>334</v>
      </c>
      <c r="J9" s="482"/>
    </row>
    <row r="10" spans="1:10" ht="28.5" customHeight="1" thickBot="1">
      <c r="A10" s="473" t="s">
        <v>30</v>
      </c>
      <c r="B10" s="474"/>
      <c r="C10" s="54">
        <f t="shared" ref="C10:C17" si="0">SUM(E10+D10)</f>
        <v>0</v>
      </c>
      <c r="D10" s="53">
        <v>0</v>
      </c>
      <c r="E10" s="53">
        <v>0</v>
      </c>
      <c r="F10" s="54">
        <f t="shared" ref="F10:F17" si="1">SUM(H10+G10)</f>
        <v>472</v>
      </c>
      <c r="G10" s="53">
        <v>60</v>
      </c>
      <c r="H10" s="53">
        <v>412</v>
      </c>
      <c r="I10" s="480" t="s">
        <v>335</v>
      </c>
      <c r="J10" s="480"/>
    </row>
    <row r="11" spans="1:10" ht="28.5" customHeight="1" thickBot="1">
      <c r="A11" s="478" t="s">
        <v>31</v>
      </c>
      <c r="B11" s="479"/>
      <c r="C11" s="52">
        <f t="shared" si="0"/>
        <v>68699</v>
      </c>
      <c r="D11" s="51">
        <v>673</v>
      </c>
      <c r="E11" s="51">
        <v>68026</v>
      </c>
      <c r="F11" s="52">
        <f t="shared" si="1"/>
        <v>949</v>
      </c>
      <c r="G11" s="51">
        <v>175</v>
      </c>
      <c r="H11" s="51">
        <v>774</v>
      </c>
      <c r="I11" s="482" t="s">
        <v>32</v>
      </c>
      <c r="J11" s="482"/>
    </row>
    <row r="12" spans="1:10" ht="28.5" customHeight="1" thickBot="1">
      <c r="A12" s="473" t="s">
        <v>33</v>
      </c>
      <c r="B12" s="474"/>
      <c r="C12" s="54">
        <f t="shared" si="0"/>
        <v>15421</v>
      </c>
      <c r="D12" s="53">
        <v>853</v>
      </c>
      <c r="E12" s="53">
        <v>14568</v>
      </c>
      <c r="F12" s="54">
        <f t="shared" si="1"/>
        <v>278</v>
      </c>
      <c r="G12" s="53">
        <v>88</v>
      </c>
      <c r="H12" s="53">
        <v>190</v>
      </c>
      <c r="I12" s="480" t="s">
        <v>336</v>
      </c>
      <c r="J12" s="480"/>
    </row>
    <row r="13" spans="1:10" ht="52.5" customHeight="1" thickBot="1">
      <c r="A13" s="485" t="s">
        <v>34</v>
      </c>
      <c r="B13" s="486"/>
      <c r="C13" s="52">
        <f t="shared" si="0"/>
        <v>99113</v>
      </c>
      <c r="D13" s="51">
        <v>1999</v>
      </c>
      <c r="E13" s="51">
        <v>97114</v>
      </c>
      <c r="F13" s="52">
        <f t="shared" si="1"/>
        <v>1928</v>
      </c>
      <c r="G13" s="51">
        <v>414</v>
      </c>
      <c r="H13" s="51">
        <v>1514</v>
      </c>
      <c r="I13" s="482" t="s">
        <v>337</v>
      </c>
      <c r="J13" s="482"/>
    </row>
    <row r="14" spans="1:10" ht="28.5" customHeight="1" thickBot="1">
      <c r="A14" s="473" t="s">
        <v>35</v>
      </c>
      <c r="B14" s="474"/>
      <c r="C14" s="54">
        <f t="shared" si="0"/>
        <v>4047</v>
      </c>
      <c r="D14" s="53">
        <v>0</v>
      </c>
      <c r="E14" s="53">
        <v>4047</v>
      </c>
      <c r="F14" s="54">
        <f t="shared" si="1"/>
        <v>121</v>
      </c>
      <c r="G14" s="53">
        <v>93</v>
      </c>
      <c r="H14" s="53">
        <v>28</v>
      </c>
      <c r="I14" s="480" t="s">
        <v>338</v>
      </c>
      <c r="J14" s="480"/>
    </row>
    <row r="15" spans="1:10" ht="28.5" customHeight="1" thickBot="1">
      <c r="A15" s="478" t="s">
        <v>36</v>
      </c>
      <c r="B15" s="479"/>
      <c r="C15" s="52">
        <f t="shared" si="0"/>
        <v>16250</v>
      </c>
      <c r="D15" s="51">
        <v>390</v>
      </c>
      <c r="E15" s="51">
        <v>15860</v>
      </c>
      <c r="F15" s="52">
        <f t="shared" si="1"/>
        <v>531</v>
      </c>
      <c r="G15" s="51">
        <v>172</v>
      </c>
      <c r="H15" s="51">
        <v>359</v>
      </c>
      <c r="I15" s="482" t="s">
        <v>37</v>
      </c>
      <c r="J15" s="482"/>
    </row>
    <row r="16" spans="1:10" ht="28.5" customHeight="1" thickBot="1">
      <c r="A16" s="473" t="s">
        <v>38</v>
      </c>
      <c r="B16" s="474"/>
      <c r="C16" s="54">
        <f t="shared" si="0"/>
        <v>199602</v>
      </c>
      <c r="D16" s="53">
        <v>3431</v>
      </c>
      <c r="E16" s="53">
        <v>196171</v>
      </c>
      <c r="F16" s="54">
        <f t="shared" si="1"/>
        <v>8745</v>
      </c>
      <c r="G16" s="53">
        <v>1883</v>
      </c>
      <c r="H16" s="53">
        <v>6862</v>
      </c>
      <c r="I16" s="480" t="s">
        <v>39</v>
      </c>
      <c r="J16" s="480"/>
    </row>
    <row r="17" spans="1:10" ht="28.5" customHeight="1">
      <c r="A17" s="483" t="s">
        <v>40</v>
      </c>
      <c r="B17" s="484"/>
      <c r="C17" s="131">
        <f t="shared" si="0"/>
        <v>56893</v>
      </c>
      <c r="D17" s="132">
        <v>1538</v>
      </c>
      <c r="E17" s="132">
        <v>55355</v>
      </c>
      <c r="F17" s="131">
        <f t="shared" si="1"/>
        <v>2930</v>
      </c>
      <c r="G17" s="132">
        <v>236</v>
      </c>
      <c r="H17" s="132">
        <v>2694</v>
      </c>
      <c r="I17" s="481" t="s">
        <v>41</v>
      </c>
      <c r="J17" s="481"/>
    </row>
    <row r="18" spans="1:10" ht="37.5" customHeight="1">
      <c r="A18" s="418" t="s">
        <v>7</v>
      </c>
      <c r="B18" s="418"/>
      <c r="C18" s="137">
        <f t="shared" ref="C18:H18" si="2">SUM(C9:C17)</f>
        <v>467659</v>
      </c>
      <c r="D18" s="137">
        <f t="shared" si="2"/>
        <v>8884</v>
      </c>
      <c r="E18" s="137">
        <f t="shared" si="2"/>
        <v>458775</v>
      </c>
      <c r="F18" s="137">
        <f>SUM(F9:F17)</f>
        <v>16032</v>
      </c>
      <c r="G18" s="137">
        <f t="shared" si="2"/>
        <v>3191</v>
      </c>
      <c r="H18" s="137">
        <f t="shared" si="2"/>
        <v>12841</v>
      </c>
      <c r="I18" s="414" t="s">
        <v>4</v>
      </c>
      <c r="J18" s="414"/>
    </row>
  </sheetData>
  <mergeCells count="32">
    <mergeCell ref="A7:B8"/>
    <mergeCell ref="C7:E7"/>
    <mergeCell ref="A4:J4"/>
    <mergeCell ref="A1:J1"/>
    <mergeCell ref="A6:B6"/>
    <mergeCell ref="I6:J6"/>
    <mergeCell ref="E6:F6"/>
    <mergeCell ref="A5:J5"/>
    <mergeCell ref="A2:J2"/>
    <mergeCell ref="A3:J3"/>
    <mergeCell ref="I12:J12"/>
    <mergeCell ref="A14:B14"/>
    <mergeCell ref="A15:B15"/>
    <mergeCell ref="I10:J10"/>
    <mergeCell ref="I11:J11"/>
    <mergeCell ref="A13:B13"/>
    <mergeCell ref="A16:B16"/>
    <mergeCell ref="F7:H7"/>
    <mergeCell ref="I7:J8"/>
    <mergeCell ref="A18:B18"/>
    <mergeCell ref="I18:J18"/>
    <mergeCell ref="A9:B9"/>
    <mergeCell ref="A10:B10"/>
    <mergeCell ref="A11:B11"/>
    <mergeCell ref="A12:B12"/>
    <mergeCell ref="I16:J16"/>
    <mergeCell ref="I17:J17"/>
    <mergeCell ref="I13:J13"/>
    <mergeCell ref="I14:J14"/>
    <mergeCell ref="A17:B17"/>
    <mergeCell ref="I15:J15"/>
    <mergeCell ref="I9:J9"/>
  </mergeCells>
  <printOptions horizontalCentered="1" verticalCentered="1"/>
  <pageMargins left="0" right="0" top="0" bottom="0"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M42"/>
  <sheetViews>
    <sheetView view="pageBreakPreview" zoomScale="70" zoomScaleNormal="100" zoomScaleSheetLayoutView="70" workbookViewId="0">
      <selection activeCell="K7" sqref="K7:L7"/>
    </sheetView>
  </sheetViews>
  <sheetFormatPr defaultColWidth="9.140625" defaultRowHeight="14.25"/>
  <cols>
    <col min="1" max="1" width="5.7109375" style="4" customWidth="1"/>
    <col min="2" max="2" width="40.7109375" style="2" customWidth="1"/>
    <col min="3" max="10" width="9.7109375" style="2" customWidth="1"/>
    <col min="11" max="11" width="37.28515625" style="2" customWidth="1"/>
    <col min="12" max="12" width="4.42578125" style="2" customWidth="1"/>
    <col min="13" max="16384" width="9.140625" style="2"/>
  </cols>
  <sheetData>
    <row r="1" spans="1:13" s="6" customFormat="1" ht="48.75" customHeight="1">
      <c r="A1" s="364"/>
      <c r="B1" s="364"/>
      <c r="C1" s="364"/>
      <c r="D1" s="364"/>
      <c r="E1" s="364"/>
      <c r="F1" s="364"/>
      <c r="G1" s="364"/>
      <c r="H1" s="364"/>
      <c r="I1" s="364"/>
      <c r="J1" s="364"/>
      <c r="K1" s="364"/>
      <c r="L1" s="364"/>
      <c r="M1" s="11"/>
    </row>
    <row r="2" spans="1:13" ht="18">
      <c r="A2" s="423" t="s">
        <v>48</v>
      </c>
      <c r="B2" s="423"/>
      <c r="C2" s="423"/>
      <c r="D2" s="423"/>
      <c r="E2" s="423"/>
      <c r="F2" s="423"/>
      <c r="G2" s="423"/>
      <c r="H2" s="423"/>
      <c r="I2" s="423"/>
      <c r="J2" s="423"/>
      <c r="K2" s="423"/>
      <c r="L2" s="423"/>
    </row>
    <row r="3" spans="1:13" ht="18">
      <c r="A3" s="423" t="s">
        <v>21</v>
      </c>
      <c r="B3" s="423"/>
      <c r="C3" s="423"/>
      <c r="D3" s="423"/>
      <c r="E3" s="423"/>
      <c r="F3" s="423"/>
      <c r="G3" s="423"/>
      <c r="H3" s="423"/>
      <c r="I3" s="423"/>
      <c r="J3" s="423"/>
      <c r="K3" s="423"/>
      <c r="L3" s="423"/>
    </row>
    <row r="4" spans="1:13" ht="15.75">
      <c r="A4" s="424" t="s">
        <v>49</v>
      </c>
      <c r="B4" s="424"/>
      <c r="C4" s="424"/>
      <c r="D4" s="424"/>
      <c r="E4" s="424"/>
      <c r="F4" s="424"/>
      <c r="G4" s="424"/>
      <c r="H4" s="424"/>
      <c r="I4" s="424"/>
      <c r="J4" s="424"/>
      <c r="K4" s="424"/>
      <c r="L4" s="424"/>
    </row>
    <row r="5" spans="1:13" ht="15.75">
      <c r="A5" s="424" t="s">
        <v>22</v>
      </c>
      <c r="B5" s="424"/>
      <c r="C5" s="424"/>
      <c r="D5" s="424"/>
      <c r="E5" s="424"/>
      <c r="F5" s="424"/>
      <c r="G5" s="424"/>
      <c r="H5" s="424"/>
      <c r="I5" s="424"/>
      <c r="J5" s="424"/>
      <c r="K5" s="424"/>
      <c r="L5" s="424"/>
    </row>
    <row r="6" spans="1:13" ht="15.75">
      <c r="A6" s="421" t="s">
        <v>461</v>
      </c>
      <c r="B6" s="421"/>
      <c r="D6" s="43"/>
      <c r="E6" s="43"/>
      <c r="F6" s="424">
        <v>2021</v>
      </c>
      <c r="G6" s="424"/>
      <c r="H6" s="43"/>
      <c r="I6" s="43"/>
      <c r="J6" s="43"/>
      <c r="K6" s="422" t="s">
        <v>63</v>
      </c>
      <c r="L6" s="422"/>
    </row>
    <row r="7" spans="1:13" ht="85.15" customHeight="1">
      <c r="A7" s="140" t="s">
        <v>270</v>
      </c>
      <c r="B7" s="332" t="s">
        <v>10</v>
      </c>
      <c r="C7" s="188" t="s">
        <v>541</v>
      </c>
      <c r="D7" s="188" t="s">
        <v>548</v>
      </c>
      <c r="E7" s="188" t="s">
        <v>547</v>
      </c>
      <c r="F7" s="188" t="s">
        <v>546</v>
      </c>
      <c r="G7" s="188" t="s">
        <v>545</v>
      </c>
      <c r="H7" s="188" t="s">
        <v>544</v>
      </c>
      <c r="I7" s="188" t="s">
        <v>543</v>
      </c>
      <c r="J7" s="188" t="s">
        <v>542</v>
      </c>
      <c r="K7" s="400" t="s">
        <v>17</v>
      </c>
      <c r="L7" s="400"/>
    </row>
    <row r="8" spans="1:13" ht="23.25" thickBot="1">
      <c r="A8" s="44">
        <v>4521</v>
      </c>
      <c r="B8" s="303" t="s">
        <v>387</v>
      </c>
      <c r="C8" s="181">
        <f>SUM(D8:J8)</f>
        <v>26665</v>
      </c>
      <c r="D8" s="118">
        <v>3239</v>
      </c>
      <c r="E8" s="118">
        <v>1196</v>
      </c>
      <c r="F8" s="118">
        <v>5357</v>
      </c>
      <c r="G8" s="118">
        <v>11192</v>
      </c>
      <c r="H8" s="118">
        <v>5681</v>
      </c>
      <c r="I8" s="118">
        <v>0</v>
      </c>
      <c r="J8" s="118">
        <v>0</v>
      </c>
      <c r="K8" s="470" t="s">
        <v>406</v>
      </c>
      <c r="L8" s="470"/>
    </row>
    <row r="9" spans="1:13" ht="15.75" customHeight="1" thickTop="1" thickBot="1">
      <c r="A9" s="40">
        <v>4522</v>
      </c>
      <c r="B9" s="304" t="s">
        <v>369</v>
      </c>
      <c r="C9" s="182">
        <f t="shared" ref="C9:C41" si="0">SUM(D9:J9)</f>
        <v>2825</v>
      </c>
      <c r="D9" s="119">
        <v>1406</v>
      </c>
      <c r="E9" s="119">
        <v>88</v>
      </c>
      <c r="F9" s="119">
        <v>0</v>
      </c>
      <c r="G9" s="119">
        <v>1205</v>
      </c>
      <c r="H9" s="119">
        <v>126</v>
      </c>
      <c r="I9" s="119">
        <v>0</v>
      </c>
      <c r="J9" s="119">
        <v>0</v>
      </c>
      <c r="K9" s="452" t="s">
        <v>349</v>
      </c>
      <c r="L9" s="452"/>
    </row>
    <row r="10" spans="1:13" ht="24.75" customHeight="1" thickTop="1" thickBot="1">
      <c r="A10" s="41">
        <v>4529</v>
      </c>
      <c r="B10" s="303" t="s">
        <v>404</v>
      </c>
      <c r="C10" s="183">
        <f t="shared" si="0"/>
        <v>784</v>
      </c>
      <c r="D10" s="120">
        <v>51</v>
      </c>
      <c r="E10" s="120">
        <v>161</v>
      </c>
      <c r="F10" s="120">
        <v>0</v>
      </c>
      <c r="G10" s="120">
        <v>399</v>
      </c>
      <c r="H10" s="120">
        <v>173</v>
      </c>
      <c r="I10" s="120">
        <v>0</v>
      </c>
      <c r="J10" s="120">
        <v>0</v>
      </c>
      <c r="K10" s="451" t="s">
        <v>403</v>
      </c>
      <c r="L10" s="451"/>
    </row>
    <row r="11" spans="1:13" ht="24.75" customHeight="1" thickTop="1" thickBot="1">
      <c r="A11" s="40">
        <v>4540</v>
      </c>
      <c r="B11" s="304" t="s">
        <v>408</v>
      </c>
      <c r="C11" s="182">
        <f t="shared" si="0"/>
        <v>49</v>
      </c>
      <c r="D11" s="119">
        <v>0</v>
      </c>
      <c r="E11" s="119">
        <v>6</v>
      </c>
      <c r="F11" s="119">
        <v>0</v>
      </c>
      <c r="G11" s="119">
        <v>43</v>
      </c>
      <c r="H11" s="119">
        <v>0</v>
      </c>
      <c r="I11" s="119">
        <v>0</v>
      </c>
      <c r="J11" s="119">
        <v>0</v>
      </c>
      <c r="K11" s="452" t="s">
        <v>402</v>
      </c>
      <c r="L11" s="452"/>
    </row>
    <row r="12" spans="1:13" ht="15.75" thickTop="1" thickBot="1">
      <c r="A12" s="41">
        <v>8511</v>
      </c>
      <c r="B12" s="303" t="s">
        <v>370</v>
      </c>
      <c r="C12" s="183">
        <f t="shared" si="0"/>
        <v>251</v>
      </c>
      <c r="D12" s="120">
        <v>0</v>
      </c>
      <c r="E12" s="120">
        <v>152</v>
      </c>
      <c r="F12" s="120">
        <v>0</v>
      </c>
      <c r="G12" s="120">
        <v>77</v>
      </c>
      <c r="H12" s="120">
        <v>22</v>
      </c>
      <c r="I12" s="120">
        <v>0</v>
      </c>
      <c r="J12" s="120">
        <v>0</v>
      </c>
      <c r="K12" s="451" t="s">
        <v>350</v>
      </c>
      <c r="L12" s="451"/>
    </row>
    <row r="13" spans="1:13" ht="15.75" thickTop="1" thickBot="1">
      <c r="A13" s="40">
        <v>8512</v>
      </c>
      <c r="B13" s="304" t="s">
        <v>371</v>
      </c>
      <c r="C13" s="182">
        <f t="shared" si="0"/>
        <v>0</v>
      </c>
      <c r="D13" s="119">
        <v>0</v>
      </c>
      <c r="E13" s="119">
        <v>0</v>
      </c>
      <c r="F13" s="119">
        <v>0</v>
      </c>
      <c r="G13" s="119">
        <v>0</v>
      </c>
      <c r="H13" s="119">
        <v>0</v>
      </c>
      <c r="I13" s="119">
        <v>0</v>
      </c>
      <c r="J13" s="119">
        <v>0</v>
      </c>
      <c r="K13" s="452" t="s">
        <v>351</v>
      </c>
      <c r="L13" s="452"/>
    </row>
    <row r="14" spans="1:13" ht="15.75" thickTop="1" thickBot="1">
      <c r="A14" s="41">
        <v>8513</v>
      </c>
      <c r="B14" s="303" t="s">
        <v>372</v>
      </c>
      <c r="C14" s="183">
        <f t="shared" si="0"/>
        <v>0</v>
      </c>
      <c r="D14" s="120">
        <v>0</v>
      </c>
      <c r="E14" s="120">
        <v>0</v>
      </c>
      <c r="F14" s="120">
        <v>0</v>
      </c>
      <c r="G14" s="120">
        <v>0</v>
      </c>
      <c r="H14" s="120">
        <v>0</v>
      </c>
      <c r="I14" s="120">
        <v>0</v>
      </c>
      <c r="J14" s="120">
        <v>0</v>
      </c>
      <c r="K14" s="451" t="s">
        <v>352</v>
      </c>
      <c r="L14" s="451"/>
    </row>
    <row r="15" spans="1:13" ht="15" thickBot="1">
      <c r="A15" s="40">
        <v>8514</v>
      </c>
      <c r="B15" s="304" t="s">
        <v>373</v>
      </c>
      <c r="C15" s="108">
        <f t="shared" si="0"/>
        <v>0</v>
      </c>
      <c r="D15" s="108">
        <v>0</v>
      </c>
      <c r="E15" s="108">
        <v>0</v>
      </c>
      <c r="F15" s="108">
        <v>0</v>
      </c>
      <c r="G15" s="108">
        <v>0</v>
      </c>
      <c r="H15" s="108">
        <v>0</v>
      </c>
      <c r="I15" s="108">
        <v>0</v>
      </c>
      <c r="J15" s="108">
        <v>0</v>
      </c>
      <c r="K15" s="452" t="s">
        <v>16</v>
      </c>
      <c r="L15" s="452"/>
    </row>
    <row r="16" spans="1:13" ht="15.75" thickTop="1" thickBot="1">
      <c r="A16" s="41">
        <v>852</v>
      </c>
      <c r="B16" s="303" t="s">
        <v>609</v>
      </c>
      <c r="C16" s="183">
        <f t="shared" si="0"/>
        <v>0</v>
      </c>
      <c r="D16" s="120">
        <v>0</v>
      </c>
      <c r="E16" s="120">
        <v>0</v>
      </c>
      <c r="F16" s="120">
        <v>0</v>
      </c>
      <c r="G16" s="120">
        <v>0</v>
      </c>
      <c r="H16" s="120">
        <v>0</v>
      </c>
      <c r="I16" s="120">
        <v>0</v>
      </c>
      <c r="J16" s="120">
        <v>0</v>
      </c>
      <c r="K16" s="451" t="s">
        <v>608</v>
      </c>
      <c r="L16" s="451"/>
    </row>
    <row r="17" spans="1:12" ht="15.75" thickTop="1" thickBot="1">
      <c r="A17" s="41">
        <v>8530</v>
      </c>
      <c r="B17" s="303" t="s">
        <v>375</v>
      </c>
      <c r="C17" s="183">
        <f t="shared" si="0"/>
        <v>0</v>
      </c>
      <c r="D17" s="120">
        <v>0</v>
      </c>
      <c r="E17" s="120">
        <v>0</v>
      </c>
      <c r="F17" s="120">
        <v>0</v>
      </c>
      <c r="G17" s="120">
        <v>0</v>
      </c>
      <c r="H17" s="120">
        <v>0</v>
      </c>
      <c r="I17" s="120">
        <v>0</v>
      </c>
      <c r="J17" s="120">
        <v>0</v>
      </c>
      <c r="K17" s="451" t="s">
        <v>15</v>
      </c>
      <c r="L17" s="451"/>
    </row>
    <row r="18" spans="1:12" s="297" customFormat="1" ht="15.75" thickTop="1" thickBot="1">
      <c r="A18" s="40">
        <v>8541</v>
      </c>
      <c r="B18" s="304" t="s">
        <v>376</v>
      </c>
      <c r="C18" s="182">
        <f t="shared" si="0"/>
        <v>0</v>
      </c>
      <c r="D18" s="119">
        <v>0</v>
      </c>
      <c r="E18" s="119">
        <v>0</v>
      </c>
      <c r="F18" s="119">
        <v>0</v>
      </c>
      <c r="G18" s="119">
        <v>0</v>
      </c>
      <c r="H18" s="119">
        <v>0</v>
      </c>
      <c r="I18" s="119">
        <v>0</v>
      </c>
      <c r="J18" s="119">
        <v>0</v>
      </c>
      <c r="K18" s="452" t="s">
        <v>354</v>
      </c>
      <c r="L18" s="452"/>
    </row>
    <row r="19" spans="1:12" ht="15.75" customHeight="1" thickTop="1" thickBot="1">
      <c r="A19" s="41">
        <v>8542</v>
      </c>
      <c r="B19" s="303" t="s">
        <v>377</v>
      </c>
      <c r="C19" s="183">
        <f t="shared" si="0"/>
        <v>413</v>
      </c>
      <c r="D19" s="120">
        <v>52</v>
      </c>
      <c r="E19" s="120">
        <v>83</v>
      </c>
      <c r="F19" s="120">
        <v>1</v>
      </c>
      <c r="G19" s="120">
        <v>172</v>
      </c>
      <c r="H19" s="120">
        <v>105</v>
      </c>
      <c r="I19" s="120">
        <v>0</v>
      </c>
      <c r="J19" s="120">
        <v>0</v>
      </c>
      <c r="K19" s="451" t="s">
        <v>355</v>
      </c>
      <c r="L19" s="451"/>
    </row>
    <row r="20" spans="1:12" ht="22.5" customHeight="1" thickTop="1" thickBot="1">
      <c r="A20" s="40">
        <v>8543</v>
      </c>
      <c r="B20" s="304" t="s">
        <v>388</v>
      </c>
      <c r="C20" s="182">
        <f t="shared" si="0"/>
        <v>148</v>
      </c>
      <c r="D20" s="119">
        <v>0</v>
      </c>
      <c r="E20" s="119">
        <v>81</v>
      </c>
      <c r="F20" s="119">
        <v>0</v>
      </c>
      <c r="G20" s="119">
        <v>67</v>
      </c>
      <c r="H20" s="119">
        <v>0</v>
      </c>
      <c r="I20" s="119">
        <v>0</v>
      </c>
      <c r="J20" s="119">
        <v>0</v>
      </c>
      <c r="K20" s="452" t="s">
        <v>356</v>
      </c>
      <c r="L20" s="452"/>
    </row>
    <row r="21" spans="1:12" ht="15.75" thickTop="1" thickBot="1">
      <c r="A21" s="41">
        <v>8544</v>
      </c>
      <c r="B21" s="303" t="s">
        <v>378</v>
      </c>
      <c r="C21" s="183">
        <f t="shared" si="0"/>
        <v>0</v>
      </c>
      <c r="D21" s="120">
        <v>0</v>
      </c>
      <c r="E21" s="120">
        <v>0</v>
      </c>
      <c r="F21" s="120">
        <v>0</v>
      </c>
      <c r="G21" s="120">
        <v>0</v>
      </c>
      <c r="H21" s="120">
        <v>0</v>
      </c>
      <c r="I21" s="120">
        <v>0</v>
      </c>
      <c r="J21" s="120">
        <v>0</v>
      </c>
      <c r="K21" s="451" t="s">
        <v>357</v>
      </c>
      <c r="L21" s="451"/>
    </row>
    <row r="22" spans="1:12" ht="15.75" thickTop="1" thickBot="1">
      <c r="A22" s="40">
        <v>8545</v>
      </c>
      <c r="B22" s="304" t="s">
        <v>379</v>
      </c>
      <c r="C22" s="182">
        <f t="shared" si="0"/>
        <v>986</v>
      </c>
      <c r="D22" s="119">
        <v>328</v>
      </c>
      <c r="E22" s="119">
        <v>31</v>
      </c>
      <c r="F22" s="119">
        <v>74</v>
      </c>
      <c r="G22" s="119">
        <v>272</v>
      </c>
      <c r="H22" s="119">
        <v>281</v>
      </c>
      <c r="I22" s="119">
        <v>0</v>
      </c>
      <c r="J22" s="119">
        <v>0</v>
      </c>
      <c r="K22" s="452" t="s">
        <v>358</v>
      </c>
      <c r="L22" s="452"/>
    </row>
    <row r="23" spans="1:12" ht="15.75" thickTop="1" thickBot="1">
      <c r="A23" s="41">
        <v>8548</v>
      </c>
      <c r="B23" s="303" t="s">
        <v>380</v>
      </c>
      <c r="C23" s="183">
        <f t="shared" si="0"/>
        <v>1340</v>
      </c>
      <c r="D23" s="120">
        <v>261</v>
      </c>
      <c r="E23" s="120">
        <v>278</v>
      </c>
      <c r="F23" s="120">
        <v>0</v>
      </c>
      <c r="G23" s="120">
        <v>449</v>
      </c>
      <c r="H23" s="120">
        <v>352</v>
      </c>
      <c r="I23" s="120">
        <v>0</v>
      </c>
      <c r="J23" s="120">
        <v>0</v>
      </c>
      <c r="K23" s="451" t="s">
        <v>401</v>
      </c>
      <c r="L23" s="451"/>
    </row>
    <row r="24" spans="1:12" ht="15.75" thickTop="1" thickBot="1">
      <c r="A24" s="40">
        <v>8610</v>
      </c>
      <c r="B24" s="304" t="s">
        <v>381</v>
      </c>
      <c r="C24" s="182">
        <f t="shared" si="0"/>
        <v>0</v>
      </c>
      <c r="D24" s="119">
        <v>0</v>
      </c>
      <c r="E24" s="119">
        <v>0</v>
      </c>
      <c r="F24" s="119">
        <v>0</v>
      </c>
      <c r="G24" s="119">
        <v>0</v>
      </c>
      <c r="H24" s="119">
        <v>0</v>
      </c>
      <c r="I24" s="119">
        <v>0</v>
      </c>
      <c r="J24" s="119">
        <v>0</v>
      </c>
      <c r="K24" s="452" t="s">
        <v>359</v>
      </c>
      <c r="L24" s="452"/>
    </row>
    <row r="25" spans="1:12" ht="15.75" thickTop="1" thickBot="1">
      <c r="A25" s="41">
        <v>8621</v>
      </c>
      <c r="B25" s="303" t="s">
        <v>389</v>
      </c>
      <c r="C25" s="183">
        <f t="shared" si="0"/>
        <v>8375</v>
      </c>
      <c r="D25" s="120">
        <v>7671</v>
      </c>
      <c r="E25" s="120">
        <v>95</v>
      </c>
      <c r="F25" s="120">
        <v>0</v>
      </c>
      <c r="G25" s="120">
        <v>609</v>
      </c>
      <c r="H25" s="120">
        <v>0</v>
      </c>
      <c r="I25" s="120">
        <v>0</v>
      </c>
      <c r="J25" s="120">
        <v>0</v>
      </c>
      <c r="K25" s="451" t="s">
        <v>360</v>
      </c>
      <c r="L25" s="451"/>
    </row>
    <row r="26" spans="1:12" ht="15.75" thickTop="1" thickBot="1">
      <c r="A26" s="40">
        <v>8622</v>
      </c>
      <c r="B26" s="304" t="s">
        <v>382</v>
      </c>
      <c r="C26" s="182">
        <f t="shared" si="0"/>
        <v>6572</v>
      </c>
      <c r="D26" s="119">
        <v>5067</v>
      </c>
      <c r="E26" s="119">
        <v>219</v>
      </c>
      <c r="F26" s="119">
        <v>300</v>
      </c>
      <c r="G26" s="119">
        <v>311</v>
      </c>
      <c r="H26" s="119">
        <v>600</v>
      </c>
      <c r="I26" s="119">
        <v>75</v>
      </c>
      <c r="J26" s="119">
        <v>0</v>
      </c>
      <c r="K26" s="452" t="s">
        <v>361</v>
      </c>
      <c r="L26" s="452"/>
    </row>
    <row r="27" spans="1:12" ht="15.75" thickTop="1" thickBot="1">
      <c r="A27" s="41">
        <v>8623</v>
      </c>
      <c r="B27" s="303" t="s">
        <v>383</v>
      </c>
      <c r="C27" s="183">
        <f t="shared" si="0"/>
        <v>4332</v>
      </c>
      <c r="D27" s="120">
        <v>2925</v>
      </c>
      <c r="E27" s="120">
        <v>432</v>
      </c>
      <c r="F27" s="120">
        <v>0</v>
      </c>
      <c r="G27" s="120">
        <v>738</v>
      </c>
      <c r="H27" s="120">
        <v>237</v>
      </c>
      <c r="I27" s="120">
        <v>0</v>
      </c>
      <c r="J27" s="120">
        <v>0</v>
      </c>
      <c r="K27" s="451" t="s">
        <v>362</v>
      </c>
      <c r="L27" s="451"/>
    </row>
    <row r="28" spans="1:12" ht="19.5" customHeight="1" thickTop="1" thickBot="1">
      <c r="A28" s="40">
        <v>8690</v>
      </c>
      <c r="B28" s="304" t="s">
        <v>384</v>
      </c>
      <c r="C28" s="182">
        <f t="shared" si="0"/>
        <v>1813</v>
      </c>
      <c r="D28" s="119">
        <v>0</v>
      </c>
      <c r="E28" s="119">
        <v>625</v>
      </c>
      <c r="F28" s="119">
        <v>150</v>
      </c>
      <c r="G28" s="119">
        <v>413</v>
      </c>
      <c r="H28" s="119">
        <v>625</v>
      </c>
      <c r="I28" s="119">
        <v>0</v>
      </c>
      <c r="J28" s="119">
        <v>0</v>
      </c>
      <c r="K28" s="452" t="s">
        <v>363</v>
      </c>
      <c r="L28" s="452"/>
    </row>
    <row r="29" spans="1:12" ht="18.75" customHeight="1" thickTop="1" thickBot="1">
      <c r="A29" s="41">
        <v>8700</v>
      </c>
      <c r="B29" s="303" t="s">
        <v>559</v>
      </c>
      <c r="C29" s="183">
        <f t="shared" si="0"/>
        <v>0</v>
      </c>
      <c r="D29" s="120">
        <v>0</v>
      </c>
      <c r="E29" s="120">
        <v>0</v>
      </c>
      <c r="F29" s="120">
        <v>0</v>
      </c>
      <c r="G29" s="120">
        <v>0</v>
      </c>
      <c r="H29" s="120">
        <v>0</v>
      </c>
      <c r="I29" s="120">
        <v>0</v>
      </c>
      <c r="J29" s="120">
        <v>0</v>
      </c>
      <c r="K29" s="451" t="s">
        <v>560</v>
      </c>
      <c r="L29" s="451"/>
    </row>
    <row r="30" spans="1:12" ht="24" thickTop="1" thickBot="1">
      <c r="A30" s="40">
        <v>8810</v>
      </c>
      <c r="B30" s="304" t="s">
        <v>500</v>
      </c>
      <c r="C30" s="182">
        <f t="shared" si="0"/>
        <v>0</v>
      </c>
      <c r="D30" s="119">
        <v>0</v>
      </c>
      <c r="E30" s="119">
        <v>0</v>
      </c>
      <c r="F30" s="119">
        <v>0</v>
      </c>
      <c r="G30" s="119">
        <v>0</v>
      </c>
      <c r="H30" s="119">
        <v>0</v>
      </c>
      <c r="I30" s="119">
        <v>0</v>
      </c>
      <c r="J30" s="119">
        <v>0</v>
      </c>
      <c r="K30" s="452" t="s">
        <v>502</v>
      </c>
      <c r="L30" s="452"/>
    </row>
    <row r="31" spans="1:12" ht="24" customHeight="1" thickTop="1" thickBot="1">
      <c r="A31" s="41">
        <v>8890</v>
      </c>
      <c r="B31" s="303" t="s">
        <v>607</v>
      </c>
      <c r="C31" s="183">
        <f t="shared" si="0"/>
        <v>440</v>
      </c>
      <c r="D31" s="120">
        <v>0</v>
      </c>
      <c r="E31" s="120">
        <v>160</v>
      </c>
      <c r="F31" s="120">
        <v>0</v>
      </c>
      <c r="G31" s="120">
        <v>280</v>
      </c>
      <c r="H31" s="120">
        <v>0</v>
      </c>
      <c r="I31" s="120">
        <v>0</v>
      </c>
      <c r="J31" s="120">
        <v>0</v>
      </c>
      <c r="K31" s="451" t="s">
        <v>606</v>
      </c>
      <c r="L31" s="451"/>
    </row>
    <row r="32" spans="1:12" ht="15.75" thickTop="1" thickBot="1">
      <c r="A32" s="40">
        <v>9000</v>
      </c>
      <c r="B32" s="304" t="s">
        <v>390</v>
      </c>
      <c r="C32" s="182">
        <f t="shared" si="0"/>
        <v>244</v>
      </c>
      <c r="D32" s="119">
        <v>0</v>
      </c>
      <c r="E32" s="119">
        <v>30</v>
      </c>
      <c r="F32" s="119">
        <v>0</v>
      </c>
      <c r="G32" s="119">
        <v>96</v>
      </c>
      <c r="H32" s="119">
        <v>118</v>
      </c>
      <c r="I32" s="119">
        <v>0</v>
      </c>
      <c r="J32" s="119">
        <v>0</v>
      </c>
      <c r="K32" s="452" t="s">
        <v>364</v>
      </c>
      <c r="L32" s="452"/>
    </row>
    <row r="33" spans="1:12" ht="24" customHeight="1" thickTop="1" thickBot="1">
      <c r="A33" s="41">
        <v>9103</v>
      </c>
      <c r="B33" s="303" t="s">
        <v>405</v>
      </c>
      <c r="C33" s="183">
        <f t="shared" si="0"/>
        <v>0</v>
      </c>
      <c r="D33" s="120">
        <v>0</v>
      </c>
      <c r="E33" s="120">
        <v>0</v>
      </c>
      <c r="F33" s="120">
        <v>0</v>
      </c>
      <c r="G33" s="120">
        <v>0</v>
      </c>
      <c r="H33" s="120">
        <v>0</v>
      </c>
      <c r="I33" s="120">
        <v>0</v>
      </c>
      <c r="J33" s="120">
        <v>0</v>
      </c>
      <c r="K33" s="451" t="s">
        <v>400</v>
      </c>
      <c r="L33" s="451"/>
    </row>
    <row r="34" spans="1:12" ht="15.75" thickTop="1" thickBot="1">
      <c r="A34" s="40">
        <v>9312</v>
      </c>
      <c r="B34" s="304" t="s">
        <v>385</v>
      </c>
      <c r="C34" s="182">
        <f t="shared" si="0"/>
        <v>1610</v>
      </c>
      <c r="D34" s="119">
        <v>1162</v>
      </c>
      <c r="E34" s="119">
        <v>56</v>
      </c>
      <c r="F34" s="119">
        <v>8</v>
      </c>
      <c r="G34" s="119">
        <v>384</v>
      </c>
      <c r="H34" s="119">
        <v>0</v>
      </c>
      <c r="I34" s="119">
        <v>0</v>
      </c>
      <c r="J34" s="119">
        <v>0</v>
      </c>
      <c r="K34" s="452" t="s">
        <v>365</v>
      </c>
      <c r="L34" s="452"/>
    </row>
    <row r="35" spans="1:12" ht="16.5" customHeight="1" thickTop="1" thickBot="1">
      <c r="A35" s="41">
        <v>9319</v>
      </c>
      <c r="B35" s="303" t="s">
        <v>386</v>
      </c>
      <c r="C35" s="183">
        <f t="shared" si="0"/>
        <v>17</v>
      </c>
      <c r="D35" s="120">
        <v>0</v>
      </c>
      <c r="E35" s="120">
        <v>0</v>
      </c>
      <c r="F35" s="120">
        <v>11</v>
      </c>
      <c r="G35" s="120">
        <v>6</v>
      </c>
      <c r="H35" s="120">
        <v>0</v>
      </c>
      <c r="I35" s="120">
        <v>0</v>
      </c>
      <c r="J35" s="120">
        <v>0</v>
      </c>
      <c r="K35" s="451" t="s">
        <v>366</v>
      </c>
      <c r="L35" s="451"/>
    </row>
    <row r="36" spans="1:12" ht="15.75" thickTop="1" thickBot="1">
      <c r="A36" s="40">
        <v>9321</v>
      </c>
      <c r="B36" s="304" t="s">
        <v>391</v>
      </c>
      <c r="C36" s="182">
        <f t="shared" si="0"/>
        <v>847</v>
      </c>
      <c r="D36" s="119">
        <v>615</v>
      </c>
      <c r="E36" s="119">
        <v>9</v>
      </c>
      <c r="F36" s="119">
        <v>69</v>
      </c>
      <c r="G36" s="119">
        <v>41</v>
      </c>
      <c r="H36" s="119">
        <v>16</v>
      </c>
      <c r="I36" s="119">
        <v>97</v>
      </c>
      <c r="J36" s="119">
        <v>0</v>
      </c>
      <c r="K36" s="452" t="s">
        <v>367</v>
      </c>
      <c r="L36" s="452"/>
    </row>
    <row r="37" spans="1:12" ht="13.5" customHeight="1" thickTop="1" thickBot="1">
      <c r="A37" s="41">
        <v>9329</v>
      </c>
      <c r="B37" s="303" t="s">
        <v>392</v>
      </c>
      <c r="C37" s="183">
        <f t="shared" si="0"/>
        <v>10</v>
      </c>
      <c r="D37" s="120">
        <v>0</v>
      </c>
      <c r="E37" s="120">
        <v>1</v>
      </c>
      <c r="F37" s="120">
        <v>3</v>
      </c>
      <c r="G37" s="120">
        <v>0</v>
      </c>
      <c r="H37" s="120">
        <v>6</v>
      </c>
      <c r="I37" s="120">
        <v>0</v>
      </c>
      <c r="J37" s="120">
        <v>0</v>
      </c>
      <c r="K37" s="451" t="s">
        <v>399</v>
      </c>
      <c r="L37" s="451"/>
    </row>
    <row r="38" spans="1:12" ht="45.75" customHeight="1" thickTop="1" thickBot="1">
      <c r="A38" s="40">
        <v>9500</v>
      </c>
      <c r="B38" s="304" t="s">
        <v>393</v>
      </c>
      <c r="C38" s="182">
        <f t="shared" si="0"/>
        <v>15074</v>
      </c>
      <c r="D38" s="119">
        <v>9179</v>
      </c>
      <c r="E38" s="119">
        <v>96</v>
      </c>
      <c r="F38" s="119">
        <v>0</v>
      </c>
      <c r="G38" s="119">
        <v>3234</v>
      </c>
      <c r="H38" s="119">
        <v>1964</v>
      </c>
      <c r="I38" s="119">
        <v>601</v>
      </c>
      <c r="J38" s="119">
        <v>0</v>
      </c>
      <c r="K38" s="452" t="s">
        <v>407</v>
      </c>
      <c r="L38" s="452"/>
    </row>
    <row r="39" spans="1:12" ht="24.75" customHeight="1" thickTop="1" thickBot="1">
      <c r="A39" s="41">
        <v>9601</v>
      </c>
      <c r="B39" s="303" t="s">
        <v>395</v>
      </c>
      <c r="C39" s="183">
        <f t="shared" si="0"/>
        <v>16737</v>
      </c>
      <c r="D39" s="120">
        <v>1387</v>
      </c>
      <c r="E39" s="120">
        <v>570</v>
      </c>
      <c r="F39" s="120">
        <v>440</v>
      </c>
      <c r="G39" s="120">
        <v>5307</v>
      </c>
      <c r="H39" s="120">
        <v>2732</v>
      </c>
      <c r="I39" s="120">
        <v>6301</v>
      </c>
      <c r="J39" s="120">
        <v>0</v>
      </c>
      <c r="K39" s="451" t="s">
        <v>398</v>
      </c>
      <c r="L39" s="451"/>
    </row>
    <row r="40" spans="1:12" ht="15.75" thickTop="1" thickBot="1">
      <c r="A40" s="40">
        <v>9602</v>
      </c>
      <c r="B40" s="304" t="s">
        <v>394</v>
      </c>
      <c r="C40" s="182">
        <f t="shared" si="0"/>
        <v>23002</v>
      </c>
      <c r="D40" s="119">
        <v>9597</v>
      </c>
      <c r="E40" s="119">
        <v>1823</v>
      </c>
      <c r="F40" s="119">
        <v>2633</v>
      </c>
      <c r="G40" s="119">
        <v>7456</v>
      </c>
      <c r="H40" s="119">
        <v>1493</v>
      </c>
      <c r="I40" s="119">
        <v>0</v>
      </c>
      <c r="J40" s="119">
        <v>0</v>
      </c>
      <c r="K40" s="452" t="s">
        <v>368</v>
      </c>
      <c r="L40" s="452"/>
    </row>
    <row r="41" spans="1:12" ht="18" customHeight="1" thickTop="1">
      <c r="A41" s="275">
        <v>9609</v>
      </c>
      <c r="B41" s="303" t="s">
        <v>396</v>
      </c>
      <c r="C41" s="276">
        <f t="shared" si="0"/>
        <v>2055</v>
      </c>
      <c r="D41" s="277">
        <v>313</v>
      </c>
      <c r="E41" s="277">
        <v>310</v>
      </c>
      <c r="F41" s="277">
        <v>75</v>
      </c>
      <c r="G41" s="277">
        <v>1178</v>
      </c>
      <c r="H41" s="277">
        <v>179</v>
      </c>
      <c r="I41" s="277">
        <v>0</v>
      </c>
      <c r="J41" s="277">
        <v>0</v>
      </c>
      <c r="K41" s="453" t="s">
        <v>397</v>
      </c>
      <c r="L41" s="453"/>
    </row>
    <row r="42" spans="1:12" ht="36" customHeight="1">
      <c r="A42" s="467" t="s">
        <v>7</v>
      </c>
      <c r="B42" s="467"/>
      <c r="C42" s="294">
        <f t="shared" ref="C42:I42" si="1">SUM(C8:C41)</f>
        <v>114589</v>
      </c>
      <c r="D42" s="294">
        <f t="shared" si="1"/>
        <v>43253</v>
      </c>
      <c r="E42" s="294">
        <f t="shared" si="1"/>
        <v>6502</v>
      </c>
      <c r="F42" s="294">
        <f t="shared" si="1"/>
        <v>9121</v>
      </c>
      <c r="G42" s="294">
        <f t="shared" si="1"/>
        <v>33929</v>
      </c>
      <c r="H42" s="294">
        <f t="shared" si="1"/>
        <v>14710</v>
      </c>
      <c r="I42" s="294">
        <f t="shared" si="1"/>
        <v>7074</v>
      </c>
      <c r="J42" s="294">
        <f>SUM(J8:J41)</f>
        <v>0</v>
      </c>
      <c r="K42" s="468" t="s">
        <v>4</v>
      </c>
      <c r="L42" s="469"/>
    </row>
  </sheetData>
  <mergeCells count="45">
    <mergeCell ref="A1:L1"/>
    <mergeCell ref="A2:L2"/>
    <mergeCell ref="A3:L3"/>
    <mergeCell ref="A4:L4"/>
    <mergeCell ref="A5:L5"/>
    <mergeCell ref="A6:B6"/>
    <mergeCell ref="K6:L6"/>
    <mergeCell ref="F6:G6"/>
    <mergeCell ref="K7:L7"/>
    <mergeCell ref="K8:L8"/>
    <mergeCell ref="K9:L9"/>
    <mergeCell ref="K10:L10"/>
    <mergeCell ref="K20:L20"/>
    <mergeCell ref="K11:L11"/>
    <mergeCell ref="K12:L12"/>
    <mergeCell ref="K13:L13"/>
    <mergeCell ref="K14:L14"/>
    <mergeCell ref="K15:L15"/>
    <mergeCell ref="K41:L41"/>
    <mergeCell ref="K22:L22"/>
    <mergeCell ref="K23:L23"/>
    <mergeCell ref="K16:L16"/>
    <mergeCell ref="K17:L17"/>
    <mergeCell ref="K18:L18"/>
    <mergeCell ref="K19:L19"/>
    <mergeCell ref="K21:L21"/>
    <mergeCell ref="K28:L28"/>
    <mergeCell ref="K29:L29"/>
    <mergeCell ref="K31:L31"/>
    <mergeCell ref="K42:L42"/>
    <mergeCell ref="A42:B42"/>
    <mergeCell ref="K24:L24"/>
    <mergeCell ref="K25:L25"/>
    <mergeCell ref="K26:L26"/>
    <mergeCell ref="K27:L27"/>
    <mergeCell ref="K30:L30"/>
    <mergeCell ref="K32:L32"/>
    <mergeCell ref="K33:L33"/>
    <mergeCell ref="K34:L34"/>
    <mergeCell ref="K35:L35"/>
    <mergeCell ref="K36:L36"/>
    <mergeCell ref="K37:L37"/>
    <mergeCell ref="K38:L38"/>
    <mergeCell ref="K39:L39"/>
    <mergeCell ref="K40:L40"/>
  </mergeCells>
  <printOptions horizontalCentered="1" verticalCentered="1"/>
  <pageMargins left="0" right="0" top="0" bottom="0" header="0.31496062992125984" footer="0.31496062992125984"/>
  <pageSetup paperSize="9" scale="6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O42"/>
  <sheetViews>
    <sheetView view="pageBreakPreview" topLeftCell="A4" zoomScale="50" zoomScaleNormal="100" zoomScaleSheetLayoutView="50" workbookViewId="0">
      <selection activeCell="S37" sqref="S37"/>
    </sheetView>
  </sheetViews>
  <sheetFormatPr defaultColWidth="9.140625" defaultRowHeight="14.25"/>
  <cols>
    <col min="1" max="1" width="5.7109375" style="4" customWidth="1"/>
    <col min="2" max="2" width="40.7109375" style="2" customWidth="1"/>
    <col min="3" max="5" width="9.7109375" style="2" customWidth="1"/>
    <col min="6" max="6" width="11" style="2" customWidth="1"/>
    <col min="7" max="13" width="9.7109375" style="2" customWidth="1"/>
    <col min="14" max="14" width="36.42578125" style="2" customWidth="1"/>
    <col min="15" max="15" width="5.42578125" style="2" customWidth="1"/>
    <col min="16" max="16" width="1.140625" style="2" customWidth="1"/>
    <col min="17" max="16384" width="9.140625" style="2"/>
  </cols>
  <sheetData>
    <row r="1" spans="1:15" s="6" customFormat="1" ht="48" customHeight="1">
      <c r="A1" s="364"/>
      <c r="B1" s="364"/>
      <c r="C1" s="364"/>
      <c r="D1" s="364"/>
      <c r="E1" s="364"/>
      <c r="F1" s="364"/>
      <c r="G1" s="364"/>
      <c r="H1" s="364"/>
      <c r="I1" s="364"/>
      <c r="J1" s="364"/>
      <c r="K1" s="364"/>
      <c r="L1" s="364"/>
      <c r="M1" s="364"/>
      <c r="N1" s="364"/>
      <c r="O1" s="364"/>
    </row>
    <row r="2" spans="1:15" ht="18">
      <c r="A2" s="423" t="s">
        <v>50</v>
      </c>
      <c r="B2" s="423"/>
      <c r="C2" s="423"/>
      <c r="D2" s="423"/>
      <c r="E2" s="423"/>
      <c r="F2" s="423"/>
      <c r="G2" s="423"/>
      <c r="H2" s="423"/>
      <c r="I2" s="423"/>
      <c r="J2" s="423"/>
      <c r="K2" s="423"/>
      <c r="L2" s="423"/>
      <c r="M2" s="423"/>
      <c r="N2" s="423"/>
      <c r="O2" s="423"/>
    </row>
    <row r="3" spans="1:15" ht="18">
      <c r="A3" s="423" t="s">
        <v>21</v>
      </c>
      <c r="B3" s="423"/>
      <c r="C3" s="423"/>
      <c r="D3" s="423"/>
      <c r="E3" s="423"/>
      <c r="F3" s="423"/>
      <c r="G3" s="423"/>
      <c r="H3" s="423"/>
      <c r="I3" s="423"/>
      <c r="J3" s="423"/>
      <c r="K3" s="423"/>
      <c r="L3" s="423"/>
      <c r="M3" s="423"/>
      <c r="N3" s="423"/>
      <c r="O3" s="423"/>
    </row>
    <row r="4" spans="1:15" ht="15.75">
      <c r="A4" s="424" t="s">
        <v>51</v>
      </c>
      <c r="B4" s="424"/>
      <c r="C4" s="424"/>
      <c r="D4" s="424"/>
      <c r="E4" s="424"/>
      <c r="F4" s="424"/>
      <c r="G4" s="424"/>
      <c r="H4" s="424"/>
      <c r="I4" s="424"/>
      <c r="J4" s="424"/>
      <c r="K4" s="424"/>
      <c r="L4" s="424"/>
      <c r="M4" s="424"/>
      <c r="N4" s="424"/>
      <c r="O4" s="424"/>
    </row>
    <row r="5" spans="1:15" ht="15.75">
      <c r="A5" s="424" t="s">
        <v>22</v>
      </c>
      <c r="B5" s="424"/>
      <c r="C5" s="424"/>
      <c r="D5" s="424"/>
      <c r="E5" s="424"/>
      <c r="F5" s="424"/>
      <c r="G5" s="424"/>
      <c r="H5" s="424"/>
      <c r="I5" s="424"/>
      <c r="J5" s="424"/>
      <c r="K5" s="424"/>
      <c r="L5" s="424"/>
      <c r="M5" s="424"/>
      <c r="N5" s="424"/>
      <c r="O5" s="424"/>
    </row>
    <row r="6" spans="1:15" ht="15.75">
      <c r="A6" s="421" t="s">
        <v>462</v>
      </c>
      <c r="B6" s="421"/>
      <c r="D6" s="43"/>
      <c r="E6" s="43"/>
      <c r="F6" s="43"/>
      <c r="G6" s="43"/>
      <c r="H6" s="99">
        <v>2021</v>
      </c>
      <c r="I6" s="43"/>
      <c r="J6" s="43"/>
      <c r="K6" s="43"/>
      <c r="L6" s="43"/>
      <c r="M6" s="43"/>
      <c r="N6" s="422" t="s">
        <v>64</v>
      </c>
      <c r="O6" s="422"/>
    </row>
    <row r="7" spans="1:15" ht="130.5" customHeight="1">
      <c r="A7" s="140" t="s">
        <v>270</v>
      </c>
      <c r="B7" s="332" t="s">
        <v>10</v>
      </c>
      <c r="C7" s="188" t="s">
        <v>541</v>
      </c>
      <c r="D7" s="189" t="s">
        <v>540</v>
      </c>
      <c r="E7" s="188" t="s">
        <v>539</v>
      </c>
      <c r="F7" s="189" t="s">
        <v>538</v>
      </c>
      <c r="G7" s="189" t="s">
        <v>537</v>
      </c>
      <c r="H7" s="188" t="s">
        <v>536</v>
      </c>
      <c r="I7" s="189" t="s">
        <v>535</v>
      </c>
      <c r="J7" s="188" t="s">
        <v>534</v>
      </c>
      <c r="K7" s="188" t="s">
        <v>533</v>
      </c>
      <c r="L7" s="188" t="s">
        <v>532</v>
      </c>
      <c r="M7" s="189" t="s">
        <v>531</v>
      </c>
      <c r="N7" s="400" t="s">
        <v>17</v>
      </c>
      <c r="O7" s="400"/>
    </row>
    <row r="8" spans="1:15" ht="24" customHeight="1" thickBot="1">
      <c r="A8" s="126">
        <v>4521</v>
      </c>
      <c r="B8" s="305" t="s">
        <v>387</v>
      </c>
      <c r="C8" s="178">
        <f>SUM(D8:M8)</f>
        <v>109889</v>
      </c>
      <c r="D8" s="153">
        <v>623</v>
      </c>
      <c r="E8" s="153">
        <v>0</v>
      </c>
      <c r="F8" s="153">
        <v>1246</v>
      </c>
      <c r="G8" s="153">
        <v>0</v>
      </c>
      <c r="H8" s="153">
        <v>598</v>
      </c>
      <c r="I8" s="153">
        <v>1869</v>
      </c>
      <c r="J8" s="153">
        <v>15485</v>
      </c>
      <c r="K8" s="153">
        <v>0</v>
      </c>
      <c r="L8" s="153">
        <v>374</v>
      </c>
      <c r="M8" s="153">
        <v>89694</v>
      </c>
      <c r="N8" s="443" t="s">
        <v>406</v>
      </c>
      <c r="O8" s="444"/>
    </row>
    <row r="9" spans="1:15" ht="24" customHeight="1" thickTop="1" thickBot="1">
      <c r="A9" s="110">
        <v>4522</v>
      </c>
      <c r="B9" s="304" t="s">
        <v>369</v>
      </c>
      <c r="C9" s="179">
        <f t="shared" ref="C9:C41" si="0">SUM(D9:M9)</f>
        <v>19122</v>
      </c>
      <c r="D9" s="154">
        <v>251</v>
      </c>
      <c r="E9" s="154">
        <v>138</v>
      </c>
      <c r="F9" s="154">
        <v>0</v>
      </c>
      <c r="G9" s="154">
        <v>0</v>
      </c>
      <c r="H9" s="154">
        <v>377</v>
      </c>
      <c r="I9" s="154">
        <v>100</v>
      </c>
      <c r="J9" s="154">
        <v>578</v>
      </c>
      <c r="K9" s="154">
        <v>0</v>
      </c>
      <c r="L9" s="154">
        <v>0</v>
      </c>
      <c r="M9" s="154">
        <v>17678</v>
      </c>
      <c r="N9" s="429" t="s">
        <v>349</v>
      </c>
      <c r="O9" s="430"/>
    </row>
    <row r="10" spans="1:15" ht="24" customHeight="1" thickTop="1" thickBot="1">
      <c r="A10" s="126">
        <v>4529</v>
      </c>
      <c r="B10" s="305" t="s">
        <v>404</v>
      </c>
      <c r="C10" s="180">
        <f t="shared" si="0"/>
        <v>5186</v>
      </c>
      <c r="D10" s="155">
        <v>1856</v>
      </c>
      <c r="E10" s="155">
        <v>0</v>
      </c>
      <c r="F10" s="155">
        <v>0</v>
      </c>
      <c r="G10" s="155">
        <v>0</v>
      </c>
      <c r="H10" s="155">
        <v>0</v>
      </c>
      <c r="I10" s="155">
        <v>153</v>
      </c>
      <c r="J10" s="155">
        <v>127</v>
      </c>
      <c r="K10" s="155">
        <v>0</v>
      </c>
      <c r="L10" s="155">
        <v>0</v>
      </c>
      <c r="M10" s="155">
        <v>3050</v>
      </c>
      <c r="N10" s="435" t="s">
        <v>403</v>
      </c>
      <c r="O10" s="436"/>
    </row>
    <row r="11" spans="1:15" ht="24" customHeight="1" thickTop="1" thickBot="1">
      <c r="A11" s="110">
        <v>4540</v>
      </c>
      <c r="B11" s="304" t="s">
        <v>408</v>
      </c>
      <c r="C11" s="179">
        <f t="shared" si="0"/>
        <v>1140</v>
      </c>
      <c r="D11" s="154">
        <v>30</v>
      </c>
      <c r="E11" s="154">
        <v>0</v>
      </c>
      <c r="F11" s="154">
        <v>0</v>
      </c>
      <c r="G11" s="154">
        <v>0</v>
      </c>
      <c r="H11" s="154">
        <v>0</v>
      </c>
      <c r="I11" s="154">
        <v>211</v>
      </c>
      <c r="J11" s="154">
        <v>0</v>
      </c>
      <c r="K11" s="154">
        <v>0</v>
      </c>
      <c r="L11" s="154">
        <v>0</v>
      </c>
      <c r="M11" s="154">
        <v>899</v>
      </c>
      <c r="N11" s="429" t="s">
        <v>402</v>
      </c>
      <c r="O11" s="430"/>
    </row>
    <row r="12" spans="1:15" ht="21" customHeight="1" thickTop="1" thickBot="1">
      <c r="A12" s="126">
        <v>8511</v>
      </c>
      <c r="B12" s="305" t="s">
        <v>370</v>
      </c>
      <c r="C12" s="180">
        <f t="shared" si="0"/>
        <v>5365</v>
      </c>
      <c r="D12" s="155">
        <v>27</v>
      </c>
      <c r="E12" s="155">
        <v>0</v>
      </c>
      <c r="F12" s="155">
        <v>0</v>
      </c>
      <c r="G12" s="155">
        <v>0</v>
      </c>
      <c r="H12" s="155">
        <v>0</v>
      </c>
      <c r="I12" s="155">
        <v>32</v>
      </c>
      <c r="J12" s="155">
        <v>81</v>
      </c>
      <c r="K12" s="155">
        <v>581</v>
      </c>
      <c r="L12" s="155">
        <v>0</v>
      </c>
      <c r="M12" s="155">
        <v>4644</v>
      </c>
      <c r="N12" s="435" t="s">
        <v>350</v>
      </c>
      <c r="O12" s="436"/>
    </row>
    <row r="13" spans="1:15" ht="24" customHeight="1" thickTop="1" thickBot="1">
      <c r="A13" s="110">
        <v>8512</v>
      </c>
      <c r="B13" s="304" t="s">
        <v>371</v>
      </c>
      <c r="C13" s="179">
        <f t="shared" si="0"/>
        <v>0</v>
      </c>
      <c r="D13" s="154">
        <v>0</v>
      </c>
      <c r="E13" s="154">
        <v>0</v>
      </c>
      <c r="F13" s="154">
        <v>0</v>
      </c>
      <c r="G13" s="154">
        <v>0</v>
      </c>
      <c r="H13" s="154">
        <v>0</v>
      </c>
      <c r="I13" s="154">
        <v>0</v>
      </c>
      <c r="J13" s="154">
        <v>0</v>
      </c>
      <c r="K13" s="154">
        <v>0</v>
      </c>
      <c r="L13" s="154">
        <v>0</v>
      </c>
      <c r="M13" s="154">
        <v>0</v>
      </c>
      <c r="N13" s="429" t="s">
        <v>351</v>
      </c>
      <c r="O13" s="430"/>
    </row>
    <row r="14" spans="1:15" ht="24" customHeight="1" thickTop="1" thickBot="1">
      <c r="A14" s="126">
        <v>8513</v>
      </c>
      <c r="B14" s="305" t="s">
        <v>372</v>
      </c>
      <c r="C14" s="180">
        <f t="shared" si="0"/>
        <v>0</v>
      </c>
      <c r="D14" s="155">
        <v>0</v>
      </c>
      <c r="E14" s="155">
        <v>0</v>
      </c>
      <c r="F14" s="155">
        <v>0</v>
      </c>
      <c r="G14" s="155">
        <v>0</v>
      </c>
      <c r="H14" s="155">
        <v>0</v>
      </c>
      <c r="I14" s="155">
        <v>0</v>
      </c>
      <c r="J14" s="155">
        <v>0</v>
      </c>
      <c r="K14" s="155">
        <v>0</v>
      </c>
      <c r="L14" s="155">
        <v>0</v>
      </c>
      <c r="M14" s="155">
        <v>0</v>
      </c>
      <c r="N14" s="435" t="s">
        <v>352</v>
      </c>
      <c r="O14" s="436"/>
    </row>
    <row r="15" spans="1:15" ht="24" customHeight="1" thickTop="1" thickBot="1">
      <c r="A15" s="110">
        <v>8514</v>
      </c>
      <c r="B15" s="304" t="s">
        <v>373</v>
      </c>
      <c r="C15" s="179">
        <f t="shared" si="0"/>
        <v>0</v>
      </c>
      <c r="D15" s="154">
        <v>0</v>
      </c>
      <c r="E15" s="154">
        <v>0</v>
      </c>
      <c r="F15" s="154">
        <v>0</v>
      </c>
      <c r="G15" s="154">
        <v>0</v>
      </c>
      <c r="H15" s="154">
        <v>0</v>
      </c>
      <c r="I15" s="154">
        <v>0</v>
      </c>
      <c r="J15" s="154">
        <v>0</v>
      </c>
      <c r="K15" s="154">
        <v>0</v>
      </c>
      <c r="L15" s="154">
        <v>0</v>
      </c>
      <c r="M15" s="154">
        <v>0</v>
      </c>
      <c r="N15" s="429" t="s">
        <v>16</v>
      </c>
      <c r="O15" s="430"/>
    </row>
    <row r="16" spans="1:15" ht="24" customHeight="1" thickTop="1" thickBot="1">
      <c r="A16" s="126">
        <v>852</v>
      </c>
      <c r="B16" s="305" t="s">
        <v>609</v>
      </c>
      <c r="C16" s="180">
        <f t="shared" si="0"/>
        <v>0</v>
      </c>
      <c r="D16" s="155">
        <v>0</v>
      </c>
      <c r="E16" s="155">
        <v>0</v>
      </c>
      <c r="F16" s="155">
        <v>0</v>
      </c>
      <c r="G16" s="155">
        <v>0</v>
      </c>
      <c r="H16" s="155">
        <v>0</v>
      </c>
      <c r="I16" s="155">
        <v>0</v>
      </c>
      <c r="J16" s="155">
        <v>0</v>
      </c>
      <c r="K16" s="155">
        <v>0</v>
      </c>
      <c r="L16" s="155">
        <v>0</v>
      </c>
      <c r="M16" s="155">
        <v>0</v>
      </c>
      <c r="N16" s="435" t="s">
        <v>611</v>
      </c>
      <c r="O16" s="436"/>
    </row>
    <row r="17" spans="1:15" ht="24" customHeight="1" thickTop="1" thickBot="1">
      <c r="A17" s="126">
        <v>8530</v>
      </c>
      <c r="B17" s="305" t="s">
        <v>375</v>
      </c>
      <c r="C17" s="180">
        <f t="shared" si="0"/>
        <v>0</v>
      </c>
      <c r="D17" s="155">
        <v>0</v>
      </c>
      <c r="E17" s="155">
        <v>0</v>
      </c>
      <c r="F17" s="155">
        <v>0</v>
      </c>
      <c r="G17" s="155">
        <v>0</v>
      </c>
      <c r="H17" s="155">
        <v>0</v>
      </c>
      <c r="I17" s="155">
        <v>0</v>
      </c>
      <c r="J17" s="155">
        <v>0</v>
      </c>
      <c r="K17" s="155">
        <v>0</v>
      </c>
      <c r="L17" s="155">
        <v>0</v>
      </c>
      <c r="M17" s="155">
        <v>0</v>
      </c>
      <c r="N17" s="435" t="s">
        <v>15</v>
      </c>
      <c r="O17" s="436"/>
    </row>
    <row r="18" spans="1:15" s="297" customFormat="1" ht="24" customHeight="1" thickTop="1" thickBot="1">
      <c r="A18" s="110">
        <v>8541</v>
      </c>
      <c r="B18" s="304" t="s">
        <v>376</v>
      </c>
      <c r="C18" s="179">
        <f t="shared" si="0"/>
        <v>0</v>
      </c>
      <c r="D18" s="154">
        <v>0</v>
      </c>
      <c r="E18" s="154">
        <v>0</v>
      </c>
      <c r="F18" s="154">
        <v>0</v>
      </c>
      <c r="G18" s="154">
        <v>0</v>
      </c>
      <c r="H18" s="154">
        <v>0</v>
      </c>
      <c r="I18" s="154">
        <v>0</v>
      </c>
      <c r="J18" s="154">
        <v>0</v>
      </c>
      <c r="K18" s="154">
        <v>0</v>
      </c>
      <c r="L18" s="154">
        <v>0</v>
      </c>
      <c r="M18" s="154">
        <v>0</v>
      </c>
      <c r="N18" s="429" t="s">
        <v>354</v>
      </c>
      <c r="O18" s="430"/>
    </row>
    <row r="19" spans="1:15" ht="24" customHeight="1" thickTop="1" thickBot="1">
      <c r="A19" s="126">
        <v>8542</v>
      </c>
      <c r="B19" s="305" t="s">
        <v>377</v>
      </c>
      <c r="C19" s="180">
        <f t="shared" si="0"/>
        <v>1250</v>
      </c>
      <c r="D19" s="155">
        <v>72</v>
      </c>
      <c r="E19" s="155">
        <v>9</v>
      </c>
      <c r="F19" s="155">
        <v>8</v>
      </c>
      <c r="G19" s="155">
        <v>0</v>
      </c>
      <c r="H19" s="155">
        <v>21</v>
      </c>
      <c r="I19" s="155">
        <v>336</v>
      </c>
      <c r="J19" s="155">
        <v>70</v>
      </c>
      <c r="K19" s="155">
        <v>105</v>
      </c>
      <c r="L19" s="155">
        <v>0</v>
      </c>
      <c r="M19" s="155">
        <v>629</v>
      </c>
      <c r="N19" s="435" t="s">
        <v>355</v>
      </c>
      <c r="O19" s="436"/>
    </row>
    <row r="20" spans="1:15" ht="24" customHeight="1" thickTop="1" thickBot="1">
      <c r="A20" s="110">
        <v>8543</v>
      </c>
      <c r="B20" s="304" t="s">
        <v>388</v>
      </c>
      <c r="C20" s="179">
        <f t="shared" si="0"/>
        <v>1343</v>
      </c>
      <c r="D20" s="154">
        <v>0</v>
      </c>
      <c r="E20" s="154">
        <v>0</v>
      </c>
      <c r="F20" s="154">
        <v>110</v>
      </c>
      <c r="G20" s="154">
        <v>0</v>
      </c>
      <c r="H20" s="154">
        <v>0</v>
      </c>
      <c r="I20" s="154">
        <v>0</v>
      </c>
      <c r="J20" s="154">
        <v>0</v>
      </c>
      <c r="K20" s="154">
        <v>6</v>
      </c>
      <c r="L20" s="154">
        <v>0</v>
      </c>
      <c r="M20" s="154">
        <v>1227</v>
      </c>
      <c r="N20" s="429" t="s">
        <v>356</v>
      </c>
      <c r="O20" s="430"/>
    </row>
    <row r="21" spans="1:15" ht="24" customHeight="1" thickTop="1" thickBot="1">
      <c r="A21" s="126">
        <v>8544</v>
      </c>
      <c r="B21" s="305" t="s">
        <v>378</v>
      </c>
      <c r="C21" s="180">
        <f t="shared" si="0"/>
        <v>0</v>
      </c>
      <c r="D21" s="155">
        <v>0</v>
      </c>
      <c r="E21" s="155">
        <v>0</v>
      </c>
      <c r="F21" s="155">
        <v>0</v>
      </c>
      <c r="G21" s="155">
        <v>0</v>
      </c>
      <c r="H21" s="155">
        <v>0</v>
      </c>
      <c r="I21" s="155">
        <v>0</v>
      </c>
      <c r="J21" s="155">
        <v>0</v>
      </c>
      <c r="K21" s="155">
        <v>0</v>
      </c>
      <c r="L21" s="155">
        <v>0</v>
      </c>
      <c r="M21" s="155">
        <v>0</v>
      </c>
      <c r="N21" s="435" t="s">
        <v>357</v>
      </c>
      <c r="O21" s="436"/>
    </row>
    <row r="22" spans="1:15" ht="24" customHeight="1" thickTop="1" thickBot="1">
      <c r="A22" s="251">
        <v>8545</v>
      </c>
      <c r="B22" s="304" t="s">
        <v>379</v>
      </c>
      <c r="C22" s="324">
        <f t="shared" si="0"/>
        <v>18661</v>
      </c>
      <c r="D22" s="325">
        <v>3382</v>
      </c>
      <c r="E22" s="325">
        <v>0</v>
      </c>
      <c r="F22" s="325">
        <v>67</v>
      </c>
      <c r="G22" s="325">
        <v>725</v>
      </c>
      <c r="H22" s="325">
        <v>89</v>
      </c>
      <c r="I22" s="325">
        <v>74</v>
      </c>
      <c r="J22" s="325">
        <v>699</v>
      </c>
      <c r="K22" s="325">
        <v>44</v>
      </c>
      <c r="L22" s="325">
        <v>67</v>
      </c>
      <c r="M22" s="325">
        <v>13514</v>
      </c>
      <c r="N22" s="492" t="s">
        <v>358</v>
      </c>
      <c r="O22" s="493"/>
    </row>
    <row r="23" spans="1:15" ht="24" customHeight="1" thickTop="1" thickBot="1">
      <c r="A23" s="328">
        <v>8548</v>
      </c>
      <c r="B23" s="329" t="s">
        <v>380</v>
      </c>
      <c r="C23" s="330">
        <f t="shared" si="0"/>
        <v>8384</v>
      </c>
      <c r="D23" s="331">
        <v>447</v>
      </c>
      <c r="E23" s="331">
        <v>0</v>
      </c>
      <c r="F23" s="331">
        <v>337</v>
      </c>
      <c r="G23" s="331">
        <v>0</v>
      </c>
      <c r="H23" s="331">
        <v>70</v>
      </c>
      <c r="I23" s="331">
        <v>139</v>
      </c>
      <c r="J23" s="331">
        <v>576</v>
      </c>
      <c r="K23" s="331">
        <v>145</v>
      </c>
      <c r="L23" s="331">
        <v>0</v>
      </c>
      <c r="M23" s="331">
        <v>6670</v>
      </c>
      <c r="N23" s="494" t="s">
        <v>401</v>
      </c>
      <c r="O23" s="495"/>
    </row>
    <row r="24" spans="1:15" ht="24" customHeight="1" thickBot="1">
      <c r="A24" s="278">
        <v>8610</v>
      </c>
      <c r="B24" s="304" t="s">
        <v>381</v>
      </c>
      <c r="C24" s="326">
        <f t="shared" si="0"/>
        <v>0</v>
      </c>
      <c r="D24" s="327">
        <v>0</v>
      </c>
      <c r="E24" s="327">
        <v>0</v>
      </c>
      <c r="F24" s="327">
        <v>0</v>
      </c>
      <c r="G24" s="327">
        <v>0</v>
      </c>
      <c r="H24" s="327">
        <v>0</v>
      </c>
      <c r="I24" s="327">
        <v>0</v>
      </c>
      <c r="J24" s="327">
        <v>0</v>
      </c>
      <c r="K24" s="327">
        <v>0</v>
      </c>
      <c r="L24" s="327">
        <v>0</v>
      </c>
      <c r="M24" s="327">
        <v>0</v>
      </c>
      <c r="N24" s="498" t="s">
        <v>359</v>
      </c>
      <c r="O24" s="499"/>
    </row>
    <row r="25" spans="1:15" ht="24" customHeight="1" thickTop="1" thickBot="1">
      <c r="A25" s="126">
        <v>8621</v>
      </c>
      <c r="B25" s="305" t="s">
        <v>389</v>
      </c>
      <c r="C25" s="180">
        <f t="shared" si="0"/>
        <v>8878</v>
      </c>
      <c r="D25" s="155">
        <v>1385</v>
      </c>
      <c r="E25" s="155">
        <v>0</v>
      </c>
      <c r="F25" s="155">
        <v>137</v>
      </c>
      <c r="G25" s="155">
        <v>0</v>
      </c>
      <c r="H25" s="155">
        <v>0</v>
      </c>
      <c r="I25" s="155">
        <v>253</v>
      </c>
      <c r="J25" s="155">
        <v>173</v>
      </c>
      <c r="K25" s="155">
        <v>0</v>
      </c>
      <c r="L25" s="155">
        <v>0</v>
      </c>
      <c r="M25" s="155">
        <v>6930</v>
      </c>
      <c r="N25" s="435" t="s">
        <v>360</v>
      </c>
      <c r="O25" s="436"/>
    </row>
    <row r="26" spans="1:15" ht="24" customHeight="1" thickTop="1" thickBot="1">
      <c r="A26" s="110">
        <v>8622</v>
      </c>
      <c r="B26" s="304" t="s">
        <v>382</v>
      </c>
      <c r="C26" s="179">
        <f t="shared" si="0"/>
        <v>7752</v>
      </c>
      <c r="D26" s="154">
        <v>299</v>
      </c>
      <c r="E26" s="154">
        <v>75</v>
      </c>
      <c r="F26" s="154">
        <v>2160</v>
      </c>
      <c r="G26" s="154">
        <v>150</v>
      </c>
      <c r="H26" s="154">
        <v>0</v>
      </c>
      <c r="I26" s="154">
        <v>150</v>
      </c>
      <c r="J26" s="154">
        <v>530</v>
      </c>
      <c r="K26" s="154">
        <v>0</v>
      </c>
      <c r="L26" s="154">
        <v>0</v>
      </c>
      <c r="M26" s="154">
        <v>4388</v>
      </c>
      <c r="N26" s="429" t="s">
        <v>361</v>
      </c>
      <c r="O26" s="430"/>
    </row>
    <row r="27" spans="1:15" ht="24" customHeight="1" thickTop="1" thickBot="1">
      <c r="A27" s="126">
        <v>8623</v>
      </c>
      <c r="B27" s="305" t="s">
        <v>383</v>
      </c>
      <c r="C27" s="180">
        <f t="shared" si="0"/>
        <v>11996</v>
      </c>
      <c r="D27" s="155">
        <v>660</v>
      </c>
      <c r="E27" s="155">
        <v>0</v>
      </c>
      <c r="F27" s="155">
        <v>948</v>
      </c>
      <c r="G27" s="155">
        <v>0</v>
      </c>
      <c r="H27" s="155">
        <v>0</v>
      </c>
      <c r="I27" s="155">
        <v>732</v>
      </c>
      <c r="J27" s="155">
        <v>0</v>
      </c>
      <c r="K27" s="155">
        <v>0</v>
      </c>
      <c r="L27" s="155">
        <v>0</v>
      </c>
      <c r="M27" s="155">
        <v>9656</v>
      </c>
      <c r="N27" s="435" t="s">
        <v>362</v>
      </c>
      <c r="O27" s="436"/>
    </row>
    <row r="28" spans="1:15" ht="24" customHeight="1" thickTop="1" thickBot="1">
      <c r="A28" s="110">
        <v>8690</v>
      </c>
      <c r="B28" s="304" t="s">
        <v>384</v>
      </c>
      <c r="C28" s="179">
        <f t="shared" si="0"/>
        <v>5813</v>
      </c>
      <c r="D28" s="154">
        <v>375</v>
      </c>
      <c r="E28" s="154">
        <v>0</v>
      </c>
      <c r="F28" s="154">
        <v>0</v>
      </c>
      <c r="G28" s="154">
        <v>0</v>
      </c>
      <c r="H28" s="154">
        <v>63</v>
      </c>
      <c r="I28" s="154">
        <v>1125</v>
      </c>
      <c r="J28" s="154">
        <v>1500</v>
      </c>
      <c r="K28" s="154">
        <v>2500</v>
      </c>
      <c r="L28" s="154">
        <v>250</v>
      </c>
      <c r="M28" s="154">
        <v>0</v>
      </c>
      <c r="N28" s="429" t="s">
        <v>363</v>
      </c>
      <c r="O28" s="430"/>
    </row>
    <row r="29" spans="1:15" ht="24" customHeight="1" thickTop="1" thickBot="1">
      <c r="A29" s="126">
        <v>8700</v>
      </c>
      <c r="B29" s="305" t="s">
        <v>559</v>
      </c>
      <c r="C29" s="180">
        <f t="shared" si="0"/>
        <v>0</v>
      </c>
      <c r="D29" s="155">
        <v>0</v>
      </c>
      <c r="E29" s="155">
        <v>0</v>
      </c>
      <c r="F29" s="155">
        <v>0</v>
      </c>
      <c r="G29" s="155">
        <v>0</v>
      </c>
      <c r="H29" s="155">
        <v>0</v>
      </c>
      <c r="I29" s="155">
        <v>0</v>
      </c>
      <c r="J29" s="155">
        <v>0</v>
      </c>
      <c r="K29" s="155">
        <v>0</v>
      </c>
      <c r="L29" s="155">
        <v>0</v>
      </c>
      <c r="M29" s="155">
        <v>0</v>
      </c>
      <c r="N29" s="435" t="s">
        <v>560</v>
      </c>
      <c r="O29" s="436"/>
    </row>
    <row r="30" spans="1:15" ht="24" customHeight="1" thickTop="1" thickBot="1">
      <c r="A30" s="110">
        <v>8810</v>
      </c>
      <c r="B30" s="304" t="s">
        <v>500</v>
      </c>
      <c r="C30" s="179">
        <f t="shared" si="0"/>
        <v>0</v>
      </c>
      <c r="D30" s="154">
        <v>0</v>
      </c>
      <c r="E30" s="154">
        <v>0</v>
      </c>
      <c r="F30" s="154">
        <v>0</v>
      </c>
      <c r="G30" s="154">
        <v>0</v>
      </c>
      <c r="H30" s="154">
        <v>0</v>
      </c>
      <c r="I30" s="154">
        <v>0</v>
      </c>
      <c r="J30" s="154">
        <v>0</v>
      </c>
      <c r="K30" s="154">
        <v>0</v>
      </c>
      <c r="L30" s="154">
        <v>0</v>
      </c>
      <c r="M30" s="154">
        <v>0</v>
      </c>
      <c r="N30" s="429" t="s">
        <v>502</v>
      </c>
      <c r="O30" s="430"/>
    </row>
    <row r="31" spans="1:15" ht="24" customHeight="1" thickTop="1" thickBot="1">
      <c r="A31" s="126">
        <v>8890</v>
      </c>
      <c r="B31" s="305" t="s">
        <v>607</v>
      </c>
      <c r="C31" s="180">
        <f t="shared" si="0"/>
        <v>3500</v>
      </c>
      <c r="D31" s="155">
        <v>40</v>
      </c>
      <c r="E31" s="155">
        <v>0</v>
      </c>
      <c r="F31" s="155">
        <v>0</v>
      </c>
      <c r="G31" s="155">
        <v>0</v>
      </c>
      <c r="H31" s="155">
        <v>0</v>
      </c>
      <c r="I31" s="155">
        <v>0</v>
      </c>
      <c r="J31" s="155">
        <v>100</v>
      </c>
      <c r="K31" s="155">
        <v>0</v>
      </c>
      <c r="L31" s="155">
        <v>0</v>
      </c>
      <c r="M31" s="155">
        <v>3360</v>
      </c>
      <c r="N31" s="435" t="s">
        <v>606</v>
      </c>
      <c r="O31" s="436"/>
    </row>
    <row r="32" spans="1:15" ht="24" customHeight="1" thickTop="1" thickBot="1">
      <c r="A32" s="110">
        <v>9000</v>
      </c>
      <c r="B32" s="304" t="s">
        <v>390</v>
      </c>
      <c r="C32" s="179">
        <f t="shared" si="0"/>
        <v>769</v>
      </c>
      <c r="D32" s="154">
        <v>59</v>
      </c>
      <c r="E32" s="154">
        <v>0</v>
      </c>
      <c r="F32" s="154">
        <v>0</v>
      </c>
      <c r="G32" s="154">
        <v>0</v>
      </c>
      <c r="H32" s="154">
        <v>0</v>
      </c>
      <c r="I32" s="154">
        <v>0</v>
      </c>
      <c r="J32" s="154">
        <v>0</v>
      </c>
      <c r="K32" s="154">
        <v>0</v>
      </c>
      <c r="L32" s="154">
        <v>0</v>
      </c>
      <c r="M32" s="154">
        <v>710</v>
      </c>
      <c r="N32" s="429" t="s">
        <v>364</v>
      </c>
      <c r="O32" s="430"/>
    </row>
    <row r="33" spans="1:15" ht="24" customHeight="1" thickTop="1" thickBot="1">
      <c r="A33" s="126">
        <v>9103</v>
      </c>
      <c r="B33" s="305" t="s">
        <v>405</v>
      </c>
      <c r="C33" s="180">
        <f t="shared" si="0"/>
        <v>0</v>
      </c>
      <c r="D33" s="155">
        <v>0</v>
      </c>
      <c r="E33" s="155">
        <v>0</v>
      </c>
      <c r="F33" s="155">
        <v>0</v>
      </c>
      <c r="G33" s="155">
        <v>0</v>
      </c>
      <c r="H33" s="155">
        <v>0</v>
      </c>
      <c r="I33" s="155">
        <v>0</v>
      </c>
      <c r="J33" s="155">
        <v>0</v>
      </c>
      <c r="K33" s="155">
        <v>0</v>
      </c>
      <c r="L33" s="155">
        <v>0</v>
      </c>
      <c r="M33" s="155">
        <v>0</v>
      </c>
      <c r="N33" s="435" t="s">
        <v>400</v>
      </c>
      <c r="O33" s="436"/>
    </row>
    <row r="34" spans="1:15" ht="24" customHeight="1" thickTop="1" thickBot="1">
      <c r="A34" s="110">
        <v>9312</v>
      </c>
      <c r="B34" s="304" t="s">
        <v>385</v>
      </c>
      <c r="C34" s="179">
        <f t="shared" si="0"/>
        <v>766</v>
      </c>
      <c r="D34" s="154">
        <v>0</v>
      </c>
      <c r="E34" s="154">
        <v>0</v>
      </c>
      <c r="F34" s="154">
        <v>0</v>
      </c>
      <c r="G34" s="154">
        <v>0</v>
      </c>
      <c r="H34" s="154">
        <v>0</v>
      </c>
      <c r="I34" s="154">
        <v>428</v>
      </c>
      <c r="J34" s="154">
        <v>0</v>
      </c>
      <c r="K34" s="154">
        <v>0</v>
      </c>
      <c r="L34" s="154">
        <v>0</v>
      </c>
      <c r="M34" s="154">
        <v>338</v>
      </c>
      <c r="N34" s="429" t="s">
        <v>365</v>
      </c>
      <c r="O34" s="430"/>
    </row>
    <row r="35" spans="1:15" ht="24" customHeight="1" thickTop="1" thickBot="1">
      <c r="A35" s="126">
        <v>9319</v>
      </c>
      <c r="B35" s="305" t="s">
        <v>386</v>
      </c>
      <c r="C35" s="180">
        <f t="shared" si="0"/>
        <v>1</v>
      </c>
      <c r="D35" s="155">
        <v>1</v>
      </c>
      <c r="E35" s="155">
        <v>0</v>
      </c>
      <c r="F35" s="155">
        <v>0</v>
      </c>
      <c r="G35" s="155">
        <v>0</v>
      </c>
      <c r="H35" s="155">
        <v>0</v>
      </c>
      <c r="I35" s="155">
        <v>0</v>
      </c>
      <c r="J35" s="155">
        <v>0</v>
      </c>
      <c r="K35" s="155">
        <v>0</v>
      </c>
      <c r="L35" s="155">
        <v>0</v>
      </c>
      <c r="M35" s="155">
        <v>0</v>
      </c>
      <c r="N35" s="435" t="s">
        <v>366</v>
      </c>
      <c r="O35" s="436"/>
    </row>
    <row r="36" spans="1:15" ht="24" customHeight="1" thickTop="1" thickBot="1">
      <c r="A36" s="110">
        <v>9321</v>
      </c>
      <c r="B36" s="304" t="s">
        <v>391</v>
      </c>
      <c r="C36" s="179">
        <f t="shared" si="0"/>
        <v>784</v>
      </c>
      <c r="D36" s="154">
        <v>0</v>
      </c>
      <c r="E36" s="154">
        <v>0</v>
      </c>
      <c r="F36" s="154">
        <v>48</v>
      </c>
      <c r="G36" s="154">
        <v>0</v>
      </c>
      <c r="H36" s="154">
        <v>0</v>
      </c>
      <c r="I36" s="154">
        <v>1</v>
      </c>
      <c r="J36" s="154">
        <v>0</v>
      </c>
      <c r="K36" s="154">
        <v>0</v>
      </c>
      <c r="L36" s="154">
        <v>27</v>
      </c>
      <c r="M36" s="154">
        <v>708</v>
      </c>
      <c r="N36" s="429" t="s">
        <v>367</v>
      </c>
      <c r="O36" s="430"/>
    </row>
    <row r="37" spans="1:15" ht="24" customHeight="1" thickTop="1" thickBot="1">
      <c r="A37" s="126">
        <v>9329</v>
      </c>
      <c r="B37" s="305" t="s">
        <v>392</v>
      </c>
      <c r="C37" s="180">
        <f t="shared" si="0"/>
        <v>47</v>
      </c>
      <c r="D37" s="155">
        <v>2</v>
      </c>
      <c r="E37" s="155">
        <v>1</v>
      </c>
      <c r="F37" s="155">
        <v>1</v>
      </c>
      <c r="G37" s="155">
        <v>0</v>
      </c>
      <c r="H37" s="155">
        <v>2</v>
      </c>
      <c r="I37" s="155">
        <v>5</v>
      </c>
      <c r="J37" s="155">
        <v>0</v>
      </c>
      <c r="K37" s="155">
        <v>0</v>
      </c>
      <c r="L37" s="155">
        <v>0</v>
      </c>
      <c r="M37" s="155">
        <v>36</v>
      </c>
      <c r="N37" s="435" t="s">
        <v>399</v>
      </c>
      <c r="O37" s="436"/>
    </row>
    <row r="38" spans="1:15" ht="51.75" customHeight="1" thickTop="1" thickBot="1">
      <c r="A38" s="110">
        <v>9500</v>
      </c>
      <c r="B38" s="304" t="s">
        <v>393</v>
      </c>
      <c r="C38" s="179">
        <f t="shared" si="0"/>
        <v>38949</v>
      </c>
      <c r="D38" s="154">
        <v>8114</v>
      </c>
      <c r="E38" s="154">
        <v>0</v>
      </c>
      <c r="F38" s="154">
        <v>501</v>
      </c>
      <c r="G38" s="154">
        <v>0</v>
      </c>
      <c r="H38" s="154">
        <v>0</v>
      </c>
      <c r="I38" s="154">
        <v>0</v>
      </c>
      <c r="J38" s="154">
        <v>0</v>
      </c>
      <c r="K38" s="154">
        <v>0</v>
      </c>
      <c r="L38" s="154">
        <v>0</v>
      </c>
      <c r="M38" s="154">
        <v>30334</v>
      </c>
      <c r="N38" s="429" t="s">
        <v>407</v>
      </c>
      <c r="O38" s="430"/>
    </row>
    <row r="39" spans="1:15" ht="24" customHeight="1" thickTop="1" thickBot="1">
      <c r="A39" s="126">
        <v>9601</v>
      </c>
      <c r="B39" s="305" t="s">
        <v>395</v>
      </c>
      <c r="C39" s="180">
        <f t="shared" si="0"/>
        <v>27418</v>
      </c>
      <c r="D39" s="155">
        <v>141</v>
      </c>
      <c r="E39" s="155">
        <v>209</v>
      </c>
      <c r="F39" s="155">
        <v>2355</v>
      </c>
      <c r="G39" s="155">
        <v>0</v>
      </c>
      <c r="H39" s="155">
        <v>837</v>
      </c>
      <c r="I39" s="155">
        <v>105</v>
      </c>
      <c r="J39" s="155">
        <v>262</v>
      </c>
      <c r="K39" s="155">
        <v>0</v>
      </c>
      <c r="L39" s="155">
        <v>0</v>
      </c>
      <c r="M39" s="155">
        <v>23509</v>
      </c>
      <c r="N39" s="435" t="s">
        <v>398</v>
      </c>
      <c r="O39" s="436"/>
    </row>
    <row r="40" spans="1:15" ht="24" customHeight="1" thickTop="1" thickBot="1">
      <c r="A40" s="110">
        <v>9602</v>
      </c>
      <c r="B40" s="304" t="s">
        <v>394</v>
      </c>
      <c r="C40" s="179">
        <f t="shared" si="0"/>
        <v>164695</v>
      </c>
      <c r="D40" s="154">
        <v>35384</v>
      </c>
      <c r="E40" s="154">
        <v>213</v>
      </c>
      <c r="F40" s="154">
        <v>4031</v>
      </c>
      <c r="G40" s="154">
        <v>0</v>
      </c>
      <c r="H40" s="154">
        <v>106</v>
      </c>
      <c r="I40" s="154">
        <v>824</v>
      </c>
      <c r="J40" s="154">
        <v>5006</v>
      </c>
      <c r="K40" s="154">
        <v>1915</v>
      </c>
      <c r="L40" s="154">
        <v>0</v>
      </c>
      <c r="M40" s="154">
        <v>117216</v>
      </c>
      <c r="N40" s="429" t="s">
        <v>368</v>
      </c>
      <c r="O40" s="430"/>
    </row>
    <row r="41" spans="1:15" ht="24" customHeight="1" thickTop="1">
      <c r="A41" s="279">
        <v>9609</v>
      </c>
      <c r="B41" s="305" t="s">
        <v>396</v>
      </c>
      <c r="C41" s="280">
        <f t="shared" si="0"/>
        <v>9053</v>
      </c>
      <c r="D41" s="281">
        <v>418</v>
      </c>
      <c r="E41" s="281">
        <v>75</v>
      </c>
      <c r="F41" s="281">
        <v>22</v>
      </c>
      <c r="G41" s="281">
        <v>0</v>
      </c>
      <c r="H41" s="281">
        <v>60</v>
      </c>
      <c r="I41" s="281">
        <v>45</v>
      </c>
      <c r="J41" s="281">
        <v>30</v>
      </c>
      <c r="K41" s="281">
        <v>24</v>
      </c>
      <c r="L41" s="281">
        <v>0</v>
      </c>
      <c r="M41" s="281">
        <v>8379</v>
      </c>
      <c r="N41" s="447" t="s">
        <v>397</v>
      </c>
      <c r="O41" s="448"/>
    </row>
    <row r="42" spans="1:15" ht="33" customHeight="1">
      <c r="A42" s="496" t="s">
        <v>7</v>
      </c>
      <c r="B42" s="497"/>
      <c r="C42" s="134">
        <f t="shared" ref="C42:L42" si="1">SUM(C8:C41)</f>
        <v>450761</v>
      </c>
      <c r="D42" s="134">
        <f t="shared" si="1"/>
        <v>53566</v>
      </c>
      <c r="E42" s="134">
        <f t="shared" si="1"/>
        <v>720</v>
      </c>
      <c r="F42" s="134">
        <f t="shared" si="1"/>
        <v>11971</v>
      </c>
      <c r="G42" s="134">
        <f t="shared" si="1"/>
        <v>875</v>
      </c>
      <c r="H42" s="134">
        <f t="shared" si="1"/>
        <v>2223</v>
      </c>
      <c r="I42" s="134">
        <f t="shared" si="1"/>
        <v>6582</v>
      </c>
      <c r="J42" s="134">
        <f t="shared" si="1"/>
        <v>25217</v>
      </c>
      <c r="K42" s="134">
        <f t="shared" si="1"/>
        <v>5320</v>
      </c>
      <c r="L42" s="134">
        <f t="shared" si="1"/>
        <v>718</v>
      </c>
      <c r="M42" s="134">
        <f>SUM(M8:M41)</f>
        <v>343569</v>
      </c>
      <c r="N42" s="468" t="s">
        <v>4</v>
      </c>
      <c r="O42" s="469"/>
    </row>
  </sheetData>
  <mergeCells count="44">
    <mergeCell ref="N31:O31"/>
    <mergeCell ref="N42:O42"/>
    <mergeCell ref="A42:B42"/>
    <mergeCell ref="N24:O24"/>
    <mergeCell ref="N25:O25"/>
    <mergeCell ref="N26:O26"/>
    <mergeCell ref="N27:O27"/>
    <mergeCell ref="N30:O30"/>
    <mergeCell ref="N32:O32"/>
    <mergeCell ref="N33:O33"/>
    <mergeCell ref="N34:O34"/>
    <mergeCell ref="N35:O35"/>
    <mergeCell ref="N36:O36"/>
    <mergeCell ref="N37:O37"/>
    <mergeCell ref="N38:O38"/>
    <mergeCell ref="N39:O39"/>
    <mergeCell ref="N40:O40"/>
    <mergeCell ref="N41:O41"/>
    <mergeCell ref="N14:O14"/>
    <mergeCell ref="N12:O12"/>
    <mergeCell ref="N13:O13"/>
    <mergeCell ref="N28:O28"/>
    <mergeCell ref="N22:O22"/>
    <mergeCell ref="N23:O23"/>
    <mergeCell ref="N15:O15"/>
    <mergeCell ref="N16:O16"/>
    <mergeCell ref="N17:O17"/>
    <mergeCell ref="N18:O18"/>
    <mergeCell ref="N19:O19"/>
    <mergeCell ref="N20:O20"/>
    <mergeCell ref="N21:O21"/>
    <mergeCell ref="N29:O29"/>
    <mergeCell ref="N10:O10"/>
    <mergeCell ref="N11:O11"/>
    <mergeCell ref="A1:O1"/>
    <mergeCell ref="A6:B6"/>
    <mergeCell ref="N6:O6"/>
    <mergeCell ref="N8:O8"/>
    <mergeCell ref="N9:O9"/>
    <mergeCell ref="N7:O7"/>
    <mergeCell ref="A2:O2"/>
    <mergeCell ref="A4:O4"/>
    <mergeCell ref="A3:O3"/>
    <mergeCell ref="A5:O5"/>
  </mergeCells>
  <printOptions horizontalCentered="1" verticalCentered="1"/>
  <pageMargins left="0" right="0" top="0" bottom="0" header="0.31496062992125984" footer="0.31496062992125984"/>
  <pageSetup paperSize="9" scale="5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N16"/>
  <sheetViews>
    <sheetView view="pageBreakPreview" topLeftCell="A3" zoomScaleNormal="100" zoomScaleSheetLayoutView="100" workbookViewId="0">
      <selection activeCell="B15" sqref="B9:B15"/>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4" s="6" customFormat="1" ht="55.5" customHeight="1">
      <c r="A1" s="364"/>
      <c r="B1" s="364"/>
      <c r="C1" s="364"/>
      <c r="D1" s="364"/>
      <c r="E1" s="364"/>
      <c r="F1" s="364"/>
      <c r="G1" s="364"/>
      <c r="H1" s="364"/>
      <c r="I1" s="364"/>
      <c r="J1" s="364"/>
      <c r="K1" s="364"/>
      <c r="L1" s="364"/>
      <c r="M1" s="364"/>
      <c r="N1" s="11"/>
    </row>
    <row r="2" spans="1:14" ht="18">
      <c r="A2" s="3"/>
      <c r="B2" s="423" t="s">
        <v>53</v>
      </c>
      <c r="C2" s="423"/>
      <c r="D2" s="423"/>
      <c r="E2" s="423"/>
      <c r="F2" s="423"/>
      <c r="G2" s="423"/>
      <c r="H2" s="423"/>
      <c r="I2" s="423"/>
      <c r="J2" s="423"/>
      <c r="K2" s="423"/>
      <c r="L2" s="423"/>
    </row>
    <row r="3" spans="1:14" ht="18">
      <c r="A3" s="3"/>
      <c r="B3" s="423" t="s">
        <v>21</v>
      </c>
      <c r="C3" s="423"/>
      <c r="D3" s="423"/>
      <c r="E3" s="423"/>
      <c r="F3" s="423"/>
      <c r="G3" s="423"/>
      <c r="H3" s="423"/>
      <c r="I3" s="423"/>
      <c r="J3" s="423"/>
      <c r="K3" s="423"/>
      <c r="L3" s="423"/>
    </row>
    <row r="4" spans="1:14" ht="18">
      <c r="A4" s="3"/>
      <c r="B4" s="423" t="s">
        <v>492</v>
      </c>
      <c r="C4" s="423"/>
      <c r="D4" s="423"/>
      <c r="E4" s="423"/>
      <c r="F4" s="423"/>
      <c r="G4" s="423"/>
      <c r="H4" s="423"/>
      <c r="I4" s="423"/>
      <c r="J4" s="423"/>
      <c r="K4" s="423"/>
      <c r="L4" s="423"/>
    </row>
    <row r="5" spans="1:14" ht="15.75">
      <c r="A5" s="3"/>
      <c r="B5" s="424" t="s">
        <v>54</v>
      </c>
      <c r="C5" s="424"/>
      <c r="D5" s="424"/>
      <c r="E5" s="424"/>
      <c r="F5" s="424"/>
      <c r="G5" s="424"/>
      <c r="H5" s="424"/>
      <c r="I5" s="424"/>
      <c r="J5" s="424"/>
      <c r="K5" s="424"/>
      <c r="L5" s="424"/>
    </row>
    <row r="6" spans="1:14" ht="15.75">
      <c r="A6" s="3"/>
      <c r="B6" s="424" t="s">
        <v>22</v>
      </c>
      <c r="C6" s="424"/>
      <c r="D6" s="424"/>
      <c r="E6" s="424"/>
      <c r="F6" s="424"/>
      <c r="G6" s="424"/>
      <c r="H6" s="424"/>
      <c r="I6" s="424"/>
      <c r="J6" s="424"/>
      <c r="K6" s="424"/>
      <c r="L6" s="424"/>
    </row>
    <row r="7" spans="1:14" ht="15.75">
      <c r="A7" s="3"/>
      <c r="B7" s="424" t="s">
        <v>493</v>
      </c>
      <c r="C7" s="424"/>
      <c r="D7" s="424"/>
      <c r="E7" s="424"/>
      <c r="F7" s="424"/>
      <c r="G7" s="424"/>
      <c r="H7" s="424"/>
      <c r="I7" s="424"/>
      <c r="J7" s="424"/>
      <c r="K7" s="424"/>
      <c r="L7" s="424"/>
    </row>
    <row r="8" spans="1:14" ht="15.75">
      <c r="A8" s="421" t="s">
        <v>463</v>
      </c>
      <c r="B8" s="421"/>
      <c r="C8" s="424">
        <v>2021</v>
      </c>
      <c r="D8" s="424"/>
      <c r="E8" s="424"/>
      <c r="F8" s="424"/>
      <c r="G8" s="424"/>
      <c r="H8" s="424"/>
      <c r="I8" s="424"/>
      <c r="J8" s="424"/>
      <c r="K8" s="424"/>
      <c r="L8" s="422" t="s">
        <v>65</v>
      </c>
      <c r="M8" s="422"/>
    </row>
    <row r="9" spans="1:14" s="12" customFormat="1" ht="40.15" customHeight="1">
      <c r="A9" s="412" t="s">
        <v>270</v>
      </c>
      <c r="B9" s="500" t="s">
        <v>10</v>
      </c>
      <c r="C9" s="419" t="s">
        <v>530</v>
      </c>
      <c r="D9" s="419" t="s">
        <v>529</v>
      </c>
      <c r="E9" s="419" t="s">
        <v>528</v>
      </c>
      <c r="F9" s="475" t="s">
        <v>522</v>
      </c>
      <c r="G9" s="475"/>
      <c r="H9" s="475"/>
      <c r="I9" s="475" t="s">
        <v>523</v>
      </c>
      <c r="J9" s="475"/>
      <c r="K9" s="475"/>
      <c r="L9" s="502" t="s">
        <v>52</v>
      </c>
      <c r="M9" s="502"/>
    </row>
    <row r="10" spans="1:14" s="12" customFormat="1" ht="40.15" customHeight="1">
      <c r="A10" s="414"/>
      <c r="B10" s="501"/>
      <c r="C10" s="420"/>
      <c r="D10" s="420"/>
      <c r="E10" s="420"/>
      <c r="F10" s="139" t="s">
        <v>268</v>
      </c>
      <c r="G10" s="139" t="s">
        <v>527</v>
      </c>
      <c r="H10" s="139" t="s">
        <v>526</v>
      </c>
      <c r="I10" s="139" t="s">
        <v>268</v>
      </c>
      <c r="J10" s="139" t="s">
        <v>525</v>
      </c>
      <c r="K10" s="139" t="s">
        <v>524</v>
      </c>
      <c r="L10" s="503"/>
      <c r="M10" s="503"/>
    </row>
    <row r="11" spans="1:14" ht="51" customHeight="1" thickBot="1">
      <c r="A11" s="44" t="s">
        <v>266</v>
      </c>
      <c r="B11" s="113" t="s">
        <v>438</v>
      </c>
      <c r="C11" s="52">
        <v>431289</v>
      </c>
      <c r="D11" s="172">
        <v>7483</v>
      </c>
      <c r="E11" s="52">
        <v>438772</v>
      </c>
      <c r="F11" s="230">
        <f>SUM(H11+G11)</f>
        <v>165659</v>
      </c>
      <c r="G11" s="172">
        <v>135336</v>
      </c>
      <c r="H11" s="172">
        <v>30323</v>
      </c>
      <c r="I11" s="230">
        <f>SUM(K11+J11)</f>
        <v>604431</v>
      </c>
      <c r="J11" s="172">
        <v>7111</v>
      </c>
      <c r="K11" s="172">
        <v>597320</v>
      </c>
      <c r="L11" s="504" t="s">
        <v>437</v>
      </c>
      <c r="M11" s="504"/>
    </row>
    <row r="12" spans="1:14" ht="51" customHeight="1" thickBot="1">
      <c r="A12" s="40" t="s">
        <v>415</v>
      </c>
      <c r="B12" s="114" t="s">
        <v>416</v>
      </c>
      <c r="C12" s="54">
        <v>80049</v>
      </c>
      <c r="D12" s="53">
        <v>1412</v>
      </c>
      <c r="E12" s="54">
        <v>81461</v>
      </c>
      <c r="F12" s="54">
        <f t="shared" ref="F12:F15" si="0">SUM(H12+G12)</f>
        <v>38137</v>
      </c>
      <c r="G12" s="53">
        <v>35001</v>
      </c>
      <c r="H12" s="53">
        <v>3136</v>
      </c>
      <c r="I12" s="54">
        <f t="shared" ref="I12:I15" si="1">SUM(K12+J12)</f>
        <v>119598</v>
      </c>
      <c r="J12" s="53">
        <v>502</v>
      </c>
      <c r="K12" s="53">
        <v>119096</v>
      </c>
      <c r="L12" s="480" t="s">
        <v>410</v>
      </c>
      <c r="M12" s="480"/>
    </row>
    <row r="13" spans="1:14" ht="51" customHeight="1" thickBot="1">
      <c r="A13" s="41" t="s">
        <v>417</v>
      </c>
      <c r="B13" s="313" t="s">
        <v>418</v>
      </c>
      <c r="C13" s="55">
        <v>96512</v>
      </c>
      <c r="D13" s="130">
        <v>2931</v>
      </c>
      <c r="E13" s="55">
        <v>99443</v>
      </c>
      <c r="F13" s="55">
        <f t="shared" si="0"/>
        <v>59469</v>
      </c>
      <c r="G13" s="130">
        <v>37937</v>
      </c>
      <c r="H13" s="130">
        <v>21532</v>
      </c>
      <c r="I13" s="55">
        <f t="shared" si="1"/>
        <v>158912</v>
      </c>
      <c r="J13" s="130">
        <v>1290</v>
      </c>
      <c r="K13" s="130">
        <v>157622</v>
      </c>
      <c r="L13" s="506" t="s">
        <v>411</v>
      </c>
      <c r="M13" s="506"/>
    </row>
    <row r="14" spans="1:14" ht="51" customHeight="1" thickBot="1">
      <c r="A14" s="42" t="s">
        <v>419</v>
      </c>
      <c r="B14" s="115" t="s">
        <v>420</v>
      </c>
      <c r="C14" s="173">
        <v>15425</v>
      </c>
      <c r="D14" s="174">
        <v>4525</v>
      </c>
      <c r="E14" s="173">
        <v>19950</v>
      </c>
      <c r="F14" s="173">
        <f t="shared" si="0"/>
        <v>5097</v>
      </c>
      <c r="G14" s="174">
        <v>2368</v>
      </c>
      <c r="H14" s="174">
        <v>2729</v>
      </c>
      <c r="I14" s="173">
        <f t="shared" si="1"/>
        <v>25047</v>
      </c>
      <c r="J14" s="174">
        <v>1015</v>
      </c>
      <c r="K14" s="174">
        <v>24032</v>
      </c>
      <c r="L14" s="505" t="s">
        <v>412</v>
      </c>
      <c r="M14" s="505"/>
    </row>
    <row r="15" spans="1:14" ht="51" customHeight="1">
      <c r="A15" s="117" t="s">
        <v>421</v>
      </c>
      <c r="B15" s="314" t="s">
        <v>422</v>
      </c>
      <c r="C15" s="131">
        <v>652168</v>
      </c>
      <c r="D15" s="184">
        <v>9151</v>
      </c>
      <c r="E15" s="131">
        <v>661319</v>
      </c>
      <c r="F15" s="186">
        <f t="shared" si="0"/>
        <v>296981</v>
      </c>
      <c r="G15" s="184">
        <v>240114</v>
      </c>
      <c r="H15" s="184">
        <v>56867</v>
      </c>
      <c r="I15" s="186">
        <f t="shared" si="1"/>
        <v>958300</v>
      </c>
      <c r="J15" s="184">
        <v>21913</v>
      </c>
      <c r="K15" s="184">
        <v>936387</v>
      </c>
      <c r="L15" s="481" t="s">
        <v>413</v>
      </c>
      <c r="M15" s="481"/>
    </row>
    <row r="16" spans="1:14" ht="66.75" customHeight="1">
      <c r="A16" s="399" t="s">
        <v>7</v>
      </c>
      <c r="B16" s="399"/>
      <c r="C16" s="137">
        <f t="shared" ref="C16:J16" si="2">SUM(C11:C15)</f>
        <v>1275443</v>
      </c>
      <c r="D16" s="137">
        <f t="shared" si="2"/>
        <v>25502</v>
      </c>
      <c r="E16" s="137">
        <f t="shared" si="2"/>
        <v>1300945</v>
      </c>
      <c r="F16" s="137">
        <f t="shared" si="2"/>
        <v>565343</v>
      </c>
      <c r="G16" s="137">
        <f t="shared" si="2"/>
        <v>450756</v>
      </c>
      <c r="H16" s="137">
        <f t="shared" si="2"/>
        <v>114587</v>
      </c>
      <c r="I16" s="137">
        <f t="shared" si="2"/>
        <v>1866288</v>
      </c>
      <c r="J16" s="137">
        <f t="shared" si="2"/>
        <v>31831</v>
      </c>
      <c r="K16" s="137">
        <f>SUM(K11:K15)</f>
        <v>1834457</v>
      </c>
      <c r="L16" s="414" t="s">
        <v>4</v>
      </c>
      <c r="M16" s="414"/>
    </row>
  </sheetData>
  <mergeCells count="25">
    <mergeCell ref="L15:M15"/>
    <mergeCell ref="A16:B16"/>
    <mergeCell ref="L16:M16"/>
    <mergeCell ref="L11:M11"/>
    <mergeCell ref="L14:M14"/>
    <mergeCell ref="L12:M12"/>
    <mergeCell ref="L13:M13"/>
    <mergeCell ref="B7:L7"/>
    <mergeCell ref="C8:K8"/>
    <mergeCell ref="A8:B8"/>
    <mergeCell ref="L8:M8"/>
    <mergeCell ref="A9:A10"/>
    <mergeCell ref="B9:B10"/>
    <mergeCell ref="C9:C10"/>
    <mergeCell ref="D9:D10"/>
    <mergeCell ref="E9:E10"/>
    <mergeCell ref="F9:H9"/>
    <mergeCell ref="I9:K9"/>
    <mergeCell ref="L9:M10"/>
    <mergeCell ref="A1:M1"/>
    <mergeCell ref="B2:L2"/>
    <mergeCell ref="B3:L3"/>
    <mergeCell ref="B5:L5"/>
    <mergeCell ref="B6:L6"/>
    <mergeCell ref="B4:L4"/>
  </mergeCells>
  <printOptions horizontalCentered="1" verticalCentered="1"/>
  <pageMargins left="0" right="0" top="0" bottom="0" header="0.31496062992125984" footer="0.31496062992125984"/>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M22"/>
  <sheetViews>
    <sheetView view="pageBreakPreview" zoomScaleNormal="100" zoomScaleSheetLayoutView="100" workbookViewId="0">
      <selection activeCell="Q14" sqref="Q1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3" s="6" customFormat="1" ht="49.5" customHeight="1">
      <c r="A1" s="364"/>
      <c r="B1" s="364"/>
      <c r="C1" s="364"/>
      <c r="D1" s="364"/>
      <c r="E1" s="364"/>
      <c r="F1" s="364"/>
      <c r="G1" s="364"/>
      <c r="H1" s="364"/>
      <c r="I1" s="364"/>
      <c r="J1" s="364"/>
      <c r="K1" s="364"/>
      <c r="L1" s="364"/>
      <c r="M1" s="364"/>
    </row>
    <row r="2" spans="1:13" ht="18">
      <c r="A2" s="3"/>
      <c r="B2" s="423" t="s">
        <v>53</v>
      </c>
      <c r="C2" s="423"/>
      <c r="D2" s="423"/>
      <c r="E2" s="423"/>
      <c r="F2" s="423"/>
      <c r="G2" s="423"/>
      <c r="H2" s="423"/>
      <c r="I2" s="423"/>
      <c r="J2" s="423"/>
      <c r="K2" s="423"/>
      <c r="L2" s="423"/>
    </row>
    <row r="3" spans="1:13" ht="18">
      <c r="A3" s="3"/>
      <c r="B3" s="423" t="s">
        <v>21</v>
      </c>
      <c r="C3" s="423"/>
      <c r="D3" s="423"/>
      <c r="E3" s="423"/>
      <c r="F3" s="423"/>
      <c r="G3" s="423"/>
      <c r="H3" s="423"/>
      <c r="I3" s="423"/>
      <c r="J3" s="423"/>
      <c r="K3" s="423"/>
      <c r="L3" s="423"/>
    </row>
    <row r="4" spans="1:13" ht="18">
      <c r="A4" s="3"/>
      <c r="B4" s="423" t="s">
        <v>494</v>
      </c>
      <c r="C4" s="423"/>
      <c r="D4" s="423"/>
      <c r="E4" s="423"/>
      <c r="F4" s="423"/>
      <c r="G4" s="423"/>
      <c r="H4" s="423"/>
      <c r="I4" s="423"/>
      <c r="J4" s="423"/>
      <c r="K4" s="423"/>
      <c r="L4" s="423"/>
    </row>
    <row r="5" spans="1:13" ht="15.75">
      <c r="A5" s="3"/>
      <c r="B5" s="424" t="s">
        <v>54</v>
      </c>
      <c r="C5" s="424"/>
      <c r="D5" s="424"/>
      <c r="E5" s="424"/>
      <c r="F5" s="424"/>
      <c r="G5" s="424"/>
      <c r="H5" s="424"/>
      <c r="I5" s="424"/>
      <c r="J5" s="424"/>
      <c r="K5" s="424"/>
      <c r="L5" s="424"/>
    </row>
    <row r="6" spans="1:13" ht="15.75">
      <c r="A6" s="3"/>
      <c r="B6" s="424" t="s">
        <v>22</v>
      </c>
      <c r="C6" s="424"/>
      <c r="D6" s="424"/>
      <c r="E6" s="424"/>
      <c r="F6" s="424"/>
      <c r="G6" s="424"/>
      <c r="H6" s="424"/>
      <c r="I6" s="424"/>
      <c r="J6" s="424"/>
      <c r="K6" s="424"/>
      <c r="L6" s="424"/>
    </row>
    <row r="7" spans="1:13" ht="15.75">
      <c r="A7" s="3"/>
      <c r="B7" s="424" t="s">
        <v>495</v>
      </c>
      <c r="C7" s="424"/>
      <c r="D7" s="424"/>
      <c r="E7" s="424"/>
      <c r="F7" s="424"/>
      <c r="G7" s="424"/>
      <c r="H7" s="424"/>
      <c r="I7" s="424"/>
      <c r="J7" s="424"/>
      <c r="K7" s="424"/>
      <c r="L7" s="424"/>
    </row>
    <row r="8" spans="1:13" ht="15.75">
      <c r="A8" s="421" t="s">
        <v>464</v>
      </c>
      <c r="B8" s="421"/>
      <c r="C8" s="424">
        <v>2021</v>
      </c>
      <c r="D8" s="424"/>
      <c r="E8" s="424"/>
      <c r="F8" s="424"/>
      <c r="G8" s="424"/>
      <c r="H8" s="424"/>
      <c r="I8" s="424"/>
      <c r="J8" s="424"/>
      <c r="K8" s="424"/>
      <c r="L8" s="422" t="s">
        <v>66</v>
      </c>
      <c r="M8" s="422"/>
    </row>
    <row r="9" spans="1:13" s="12" customFormat="1" ht="40.15" customHeight="1">
      <c r="A9" s="412" t="s">
        <v>270</v>
      </c>
      <c r="B9" s="500" t="s">
        <v>10</v>
      </c>
      <c r="C9" s="419" t="s">
        <v>530</v>
      </c>
      <c r="D9" s="419" t="s">
        <v>529</v>
      </c>
      <c r="E9" s="419" t="s">
        <v>528</v>
      </c>
      <c r="F9" s="475" t="s">
        <v>522</v>
      </c>
      <c r="G9" s="475"/>
      <c r="H9" s="475"/>
      <c r="I9" s="475" t="s">
        <v>523</v>
      </c>
      <c r="J9" s="475"/>
      <c r="K9" s="475"/>
      <c r="L9" s="502" t="s">
        <v>52</v>
      </c>
      <c r="M9" s="502"/>
    </row>
    <row r="10" spans="1:13" s="12" customFormat="1" ht="40.15" customHeight="1">
      <c r="A10" s="414"/>
      <c r="B10" s="501"/>
      <c r="C10" s="420"/>
      <c r="D10" s="420"/>
      <c r="E10" s="420"/>
      <c r="F10" s="139" t="s">
        <v>268</v>
      </c>
      <c r="G10" s="139" t="s">
        <v>527</v>
      </c>
      <c r="H10" s="139" t="s">
        <v>526</v>
      </c>
      <c r="I10" s="139" t="s">
        <v>268</v>
      </c>
      <c r="J10" s="139" t="s">
        <v>525</v>
      </c>
      <c r="K10" s="139" t="s">
        <v>524</v>
      </c>
      <c r="L10" s="503"/>
      <c r="M10" s="503"/>
    </row>
    <row r="11" spans="1:13" ht="34.15" customHeight="1" thickBot="1">
      <c r="A11" s="44">
        <v>45</v>
      </c>
      <c r="B11" s="113" t="s">
        <v>425</v>
      </c>
      <c r="C11" s="52">
        <v>431289</v>
      </c>
      <c r="D11" s="51">
        <v>7483</v>
      </c>
      <c r="E11" s="52">
        <v>438772</v>
      </c>
      <c r="F11" s="52">
        <f>SUM(H11+G11)</f>
        <v>165659</v>
      </c>
      <c r="G11" s="51">
        <v>135336</v>
      </c>
      <c r="H11" s="51">
        <v>30323</v>
      </c>
      <c r="I11" s="52">
        <f>SUM(K11+J11)</f>
        <v>604431</v>
      </c>
      <c r="J11" s="51">
        <v>7111</v>
      </c>
      <c r="K11" s="51">
        <v>597320</v>
      </c>
      <c r="L11" s="482" t="s">
        <v>435</v>
      </c>
      <c r="M11" s="482"/>
    </row>
    <row r="12" spans="1:13" ht="34.15" customHeight="1" thickBot="1">
      <c r="A12" s="40">
        <v>85</v>
      </c>
      <c r="B12" s="114" t="s">
        <v>416</v>
      </c>
      <c r="C12" s="54">
        <v>80049</v>
      </c>
      <c r="D12" s="53">
        <v>1412</v>
      </c>
      <c r="E12" s="54">
        <v>81461</v>
      </c>
      <c r="F12" s="54">
        <f t="shared" ref="F12:F20" si="0">SUM(H12+G12)</f>
        <v>38137</v>
      </c>
      <c r="G12" s="53">
        <v>35001</v>
      </c>
      <c r="H12" s="53">
        <v>3136</v>
      </c>
      <c r="I12" s="54">
        <f t="shared" ref="I12:I20" si="1">SUM(K12+J12)</f>
        <v>119598</v>
      </c>
      <c r="J12" s="53">
        <v>502</v>
      </c>
      <c r="K12" s="53">
        <v>119096</v>
      </c>
      <c r="L12" s="480" t="s">
        <v>429</v>
      </c>
      <c r="M12" s="480"/>
    </row>
    <row r="13" spans="1:13" ht="34.15" customHeight="1" thickBot="1">
      <c r="A13" s="44">
        <v>86</v>
      </c>
      <c r="B13" s="113" t="s">
        <v>423</v>
      </c>
      <c r="C13" s="52">
        <v>90732</v>
      </c>
      <c r="D13" s="51">
        <v>2931</v>
      </c>
      <c r="E13" s="52">
        <v>93663</v>
      </c>
      <c r="F13" s="52">
        <f t="shared" si="0"/>
        <v>55529</v>
      </c>
      <c r="G13" s="51">
        <v>34437</v>
      </c>
      <c r="H13" s="51">
        <v>21092</v>
      </c>
      <c r="I13" s="52">
        <f t="shared" si="1"/>
        <v>149192</v>
      </c>
      <c r="J13" s="51">
        <v>1250</v>
      </c>
      <c r="K13" s="51">
        <v>147942</v>
      </c>
      <c r="L13" s="482" t="s">
        <v>439</v>
      </c>
      <c r="M13" s="482"/>
    </row>
    <row r="14" spans="1:13" ht="34.15" customHeight="1" thickBot="1">
      <c r="A14" s="40">
        <v>87</v>
      </c>
      <c r="B14" s="114" t="s">
        <v>559</v>
      </c>
      <c r="C14" s="54">
        <v>0</v>
      </c>
      <c r="D14" s="53">
        <v>0</v>
      </c>
      <c r="E14" s="54">
        <v>0</v>
      </c>
      <c r="F14" s="54">
        <f t="shared" si="0"/>
        <v>0</v>
      </c>
      <c r="G14" s="53">
        <v>0</v>
      </c>
      <c r="H14" s="53">
        <v>0</v>
      </c>
      <c r="I14" s="54">
        <f t="shared" si="1"/>
        <v>0</v>
      </c>
      <c r="J14" s="53">
        <v>0</v>
      </c>
      <c r="K14" s="53">
        <v>0</v>
      </c>
      <c r="L14" s="480" t="s">
        <v>560</v>
      </c>
      <c r="M14" s="480"/>
    </row>
    <row r="15" spans="1:13" ht="34.15" customHeight="1" thickBot="1">
      <c r="A15" s="44">
        <v>88</v>
      </c>
      <c r="B15" s="113" t="s">
        <v>498</v>
      </c>
      <c r="C15" s="52">
        <v>5780</v>
      </c>
      <c r="D15" s="51">
        <v>0</v>
      </c>
      <c r="E15" s="52">
        <v>5780</v>
      </c>
      <c r="F15" s="52">
        <f t="shared" si="0"/>
        <v>3940</v>
      </c>
      <c r="G15" s="51">
        <v>3500</v>
      </c>
      <c r="H15" s="51">
        <v>440</v>
      </c>
      <c r="I15" s="52">
        <f t="shared" si="1"/>
        <v>9720</v>
      </c>
      <c r="J15" s="51">
        <v>40</v>
      </c>
      <c r="K15" s="51">
        <v>9680</v>
      </c>
      <c r="L15" s="482" t="s">
        <v>605</v>
      </c>
      <c r="M15" s="482"/>
    </row>
    <row r="16" spans="1:13" ht="34.15" customHeight="1" thickBot="1">
      <c r="A16" s="40">
        <v>90</v>
      </c>
      <c r="B16" s="114" t="s">
        <v>390</v>
      </c>
      <c r="C16" s="54">
        <v>2249</v>
      </c>
      <c r="D16" s="53">
        <v>0</v>
      </c>
      <c r="E16" s="54">
        <v>2249</v>
      </c>
      <c r="F16" s="54">
        <f t="shared" si="0"/>
        <v>1014</v>
      </c>
      <c r="G16" s="53">
        <v>770</v>
      </c>
      <c r="H16" s="53">
        <v>244</v>
      </c>
      <c r="I16" s="54">
        <f t="shared" si="1"/>
        <v>3263</v>
      </c>
      <c r="J16" s="53">
        <v>0</v>
      </c>
      <c r="K16" s="53">
        <v>3263</v>
      </c>
      <c r="L16" s="480" t="s">
        <v>431</v>
      </c>
      <c r="M16" s="480"/>
    </row>
    <row r="17" spans="1:13" ht="34.15" customHeight="1" thickBot="1">
      <c r="A17" s="44">
        <v>91</v>
      </c>
      <c r="B17" s="113" t="s">
        <v>426</v>
      </c>
      <c r="C17" s="52">
        <v>0</v>
      </c>
      <c r="D17" s="51">
        <v>0</v>
      </c>
      <c r="E17" s="52">
        <v>0</v>
      </c>
      <c r="F17" s="52">
        <f t="shared" si="0"/>
        <v>0</v>
      </c>
      <c r="G17" s="51">
        <v>0</v>
      </c>
      <c r="H17" s="51">
        <v>0</v>
      </c>
      <c r="I17" s="52">
        <f t="shared" si="1"/>
        <v>0</v>
      </c>
      <c r="J17" s="51">
        <v>0</v>
      </c>
      <c r="K17" s="51">
        <v>0</v>
      </c>
      <c r="L17" s="482" t="s">
        <v>436</v>
      </c>
      <c r="M17" s="482"/>
    </row>
    <row r="18" spans="1:13" ht="34.15" customHeight="1" thickBot="1">
      <c r="A18" s="127">
        <v>93</v>
      </c>
      <c r="B18" s="304" t="s">
        <v>427</v>
      </c>
      <c r="C18" s="128">
        <v>13176</v>
      </c>
      <c r="D18" s="129">
        <v>4525</v>
      </c>
      <c r="E18" s="128">
        <v>17701</v>
      </c>
      <c r="F18" s="128">
        <f t="shared" si="0"/>
        <v>4083</v>
      </c>
      <c r="G18" s="129">
        <v>1598</v>
      </c>
      <c r="H18" s="129">
        <v>2485</v>
      </c>
      <c r="I18" s="128">
        <f t="shared" si="1"/>
        <v>21784</v>
      </c>
      <c r="J18" s="129">
        <v>1015</v>
      </c>
      <c r="K18" s="129">
        <v>20769</v>
      </c>
      <c r="L18" s="510" t="s">
        <v>432</v>
      </c>
      <c r="M18" s="511"/>
    </row>
    <row r="19" spans="1:13" ht="34.15" customHeight="1" thickBot="1">
      <c r="A19" s="41">
        <v>95</v>
      </c>
      <c r="B19" s="313" t="s">
        <v>428</v>
      </c>
      <c r="C19" s="55">
        <v>80612</v>
      </c>
      <c r="D19" s="130">
        <v>2193</v>
      </c>
      <c r="E19" s="55">
        <v>82805</v>
      </c>
      <c r="F19" s="55">
        <f t="shared" si="0"/>
        <v>54022</v>
      </c>
      <c r="G19" s="130">
        <v>38949</v>
      </c>
      <c r="H19" s="130">
        <v>15073</v>
      </c>
      <c r="I19" s="55">
        <f t="shared" si="1"/>
        <v>136827</v>
      </c>
      <c r="J19" s="130">
        <v>0</v>
      </c>
      <c r="K19" s="130">
        <v>136827</v>
      </c>
      <c r="L19" s="506" t="s">
        <v>433</v>
      </c>
      <c r="M19" s="506"/>
    </row>
    <row r="20" spans="1:13" ht="34.15" customHeight="1">
      <c r="A20" s="141">
        <v>96</v>
      </c>
      <c r="B20" s="315" t="s">
        <v>424</v>
      </c>
      <c r="C20" s="137">
        <v>571556</v>
      </c>
      <c r="D20" s="193">
        <v>6958</v>
      </c>
      <c r="E20" s="137">
        <v>578514</v>
      </c>
      <c r="F20" s="137">
        <f t="shared" si="0"/>
        <v>242958</v>
      </c>
      <c r="G20" s="193">
        <v>201165</v>
      </c>
      <c r="H20" s="193">
        <v>41793</v>
      </c>
      <c r="I20" s="137">
        <f t="shared" si="1"/>
        <v>821472</v>
      </c>
      <c r="J20" s="193">
        <v>21913</v>
      </c>
      <c r="K20" s="193">
        <v>799559</v>
      </c>
      <c r="L20" s="509" t="s">
        <v>434</v>
      </c>
      <c r="M20" s="509"/>
    </row>
    <row r="21" spans="1:13" ht="34.15" customHeight="1">
      <c r="A21" s="507" t="s">
        <v>7</v>
      </c>
      <c r="B21" s="507"/>
      <c r="C21" s="257">
        <f t="shared" ref="C21:J21" si="2">SUM(C11:C20)</f>
        <v>1275443</v>
      </c>
      <c r="D21" s="257">
        <f t="shared" si="2"/>
        <v>25502</v>
      </c>
      <c r="E21" s="257">
        <f t="shared" si="2"/>
        <v>1300945</v>
      </c>
      <c r="F21" s="257">
        <f t="shared" si="2"/>
        <v>565342</v>
      </c>
      <c r="G21" s="257">
        <f t="shared" si="2"/>
        <v>450756</v>
      </c>
      <c r="H21" s="257">
        <f>SUM(H11:H20)</f>
        <v>114586</v>
      </c>
      <c r="I21" s="257">
        <f t="shared" si="2"/>
        <v>1866287</v>
      </c>
      <c r="J21" s="257">
        <f t="shared" si="2"/>
        <v>31831</v>
      </c>
      <c r="K21" s="257">
        <f t="shared" ref="K21" si="3">SUM(K11:K20)</f>
        <v>1834456</v>
      </c>
      <c r="L21" s="508" t="s">
        <v>4</v>
      </c>
      <c r="M21" s="508"/>
    </row>
    <row r="22" spans="1:13" ht="57.75" customHeight="1"/>
  </sheetData>
  <mergeCells count="30">
    <mergeCell ref="A1:M1"/>
    <mergeCell ref="B2:L2"/>
    <mergeCell ref="B3:L3"/>
    <mergeCell ref="B5:L5"/>
    <mergeCell ref="B6:L6"/>
    <mergeCell ref="B7:L7"/>
    <mergeCell ref="B4:L4"/>
    <mergeCell ref="L20:M20"/>
    <mergeCell ref="L19:M19"/>
    <mergeCell ref="L18:M18"/>
    <mergeCell ref="A8:B8"/>
    <mergeCell ref="L17:M17"/>
    <mergeCell ref="L15:M15"/>
    <mergeCell ref="A9:A10"/>
    <mergeCell ref="L8:M8"/>
    <mergeCell ref="B9:B10"/>
    <mergeCell ref="C9:C10"/>
    <mergeCell ref="D9:D10"/>
    <mergeCell ref="E9:E10"/>
    <mergeCell ref="F9:H9"/>
    <mergeCell ref="I9:K9"/>
    <mergeCell ref="A21:B21"/>
    <mergeCell ref="L9:M10"/>
    <mergeCell ref="L21:M21"/>
    <mergeCell ref="C8:K8"/>
    <mergeCell ref="L11:M11"/>
    <mergeCell ref="L12:M12"/>
    <mergeCell ref="L13:M13"/>
    <mergeCell ref="L16:M16"/>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6"/>
  <sheetViews>
    <sheetView view="pageBreakPreview" zoomScale="60" zoomScaleNormal="100" workbookViewId="0">
      <selection activeCell="M4" sqref="M4"/>
    </sheetView>
  </sheetViews>
  <sheetFormatPr defaultColWidth="9.140625" defaultRowHeight="15"/>
  <cols>
    <col min="1" max="1" width="25.7109375" style="14" customWidth="1"/>
    <col min="2" max="3" width="35.7109375" style="14" customWidth="1"/>
    <col min="4" max="4" width="25.7109375" style="14" customWidth="1"/>
    <col min="5" max="16384" width="9.140625" style="14"/>
  </cols>
  <sheetData>
    <row r="1" spans="1:11" ht="92.25" customHeight="1">
      <c r="A1" s="356"/>
      <c r="B1" s="356"/>
      <c r="C1" s="357"/>
      <c r="D1" s="357"/>
      <c r="E1" s="91"/>
      <c r="F1" s="91"/>
      <c r="G1" s="91"/>
      <c r="H1" s="91"/>
      <c r="I1" s="91"/>
      <c r="J1" s="91"/>
      <c r="K1" s="91"/>
    </row>
    <row r="2" spans="1:11" s="6" customFormat="1" ht="72.75" customHeight="1">
      <c r="A2" s="355"/>
      <c r="B2" s="355"/>
      <c r="C2" s="355"/>
      <c r="D2" s="355"/>
      <c r="E2" s="7"/>
      <c r="F2" s="7"/>
      <c r="G2" s="7"/>
      <c r="H2" s="7"/>
      <c r="I2" s="7"/>
      <c r="J2" s="7"/>
      <c r="K2" s="7"/>
    </row>
    <row r="3" spans="1:11" ht="73.5" customHeight="1"/>
    <row r="4" spans="1:11" ht="189" customHeight="1">
      <c r="B4" s="358" t="s">
        <v>612</v>
      </c>
      <c r="C4" s="358"/>
    </row>
    <row r="5" spans="1:11" ht="64.900000000000006" customHeight="1">
      <c r="A5" s="15"/>
      <c r="B5" s="15"/>
    </row>
    <row r="6" spans="1:11" ht="70.900000000000006" customHeight="1">
      <c r="A6" s="359" t="s">
        <v>613</v>
      </c>
      <c r="B6" s="359"/>
      <c r="C6" s="359"/>
      <c r="D6" s="359"/>
    </row>
  </sheetData>
  <mergeCells count="5">
    <mergeCell ref="A2:D2"/>
    <mergeCell ref="A1:B1"/>
    <mergeCell ref="C1:D1"/>
    <mergeCell ref="B4:C4"/>
    <mergeCell ref="A6:D6"/>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N45"/>
  <sheetViews>
    <sheetView view="pageBreakPreview" zoomScale="70" zoomScaleNormal="100" zoomScaleSheetLayoutView="70" workbookViewId="0">
      <selection activeCell="B17" sqref="B17"/>
    </sheetView>
  </sheetViews>
  <sheetFormatPr defaultColWidth="9.140625" defaultRowHeight="14.25"/>
  <cols>
    <col min="1" max="1" width="5.7109375" style="4" customWidth="1"/>
    <col min="2" max="2" width="40.7109375" style="2" customWidth="1"/>
    <col min="3" max="11" width="9.7109375" style="2" customWidth="1"/>
    <col min="12" max="12" width="40.7109375" style="2" customWidth="1"/>
    <col min="13" max="13" width="5.7109375" style="2" customWidth="1"/>
    <col min="14" max="16384" width="9.140625" style="2"/>
  </cols>
  <sheetData>
    <row r="1" spans="1:14" s="6" customFormat="1" ht="49.5" customHeight="1">
      <c r="A1" s="364"/>
      <c r="B1" s="364"/>
      <c r="C1" s="364"/>
      <c r="D1" s="364"/>
      <c r="E1" s="364"/>
      <c r="F1" s="364"/>
      <c r="G1" s="364"/>
      <c r="H1" s="364"/>
      <c r="I1" s="364"/>
      <c r="J1" s="364"/>
      <c r="K1" s="364"/>
      <c r="L1" s="364"/>
      <c r="M1" s="364"/>
      <c r="N1" s="11"/>
    </row>
    <row r="2" spans="1:14" ht="18">
      <c r="A2" s="3"/>
      <c r="B2" s="423" t="s">
        <v>53</v>
      </c>
      <c r="C2" s="423"/>
      <c r="D2" s="423"/>
      <c r="E2" s="423"/>
      <c r="F2" s="423"/>
      <c r="G2" s="423"/>
      <c r="H2" s="423"/>
      <c r="I2" s="423"/>
      <c r="J2" s="423"/>
      <c r="K2" s="423"/>
      <c r="L2" s="423"/>
    </row>
    <row r="3" spans="1:14" ht="18">
      <c r="A3" s="3"/>
      <c r="B3" s="423" t="s">
        <v>21</v>
      </c>
      <c r="C3" s="423"/>
      <c r="D3" s="423"/>
      <c r="E3" s="423"/>
      <c r="F3" s="423"/>
      <c r="G3" s="423"/>
      <c r="H3" s="423"/>
      <c r="I3" s="423"/>
      <c r="J3" s="423"/>
      <c r="K3" s="423"/>
      <c r="L3" s="423"/>
    </row>
    <row r="4" spans="1:14" ht="18">
      <c r="A4" s="3"/>
      <c r="B4" s="195"/>
      <c r="C4" s="195"/>
      <c r="D4" s="195"/>
      <c r="E4" s="195"/>
      <c r="F4" s="195"/>
      <c r="G4" s="423" t="s">
        <v>576</v>
      </c>
      <c r="H4" s="423"/>
      <c r="I4" s="195"/>
      <c r="J4" s="195"/>
      <c r="K4" s="195"/>
      <c r="L4" s="195"/>
    </row>
    <row r="5" spans="1:14" ht="15.75">
      <c r="A5" s="3"/>
      <c r="B5" s="424" t="s">
        <v>54</v>
      </c>
      <c r="C5" s="424"/>
      <c r="D5" s="424"/>
      <c r="E5" s="424"/>
      <c r="F5" s="424"/>
      <c r="G5" s="424"/>
      <c r="H5" s="424"/>
      <c r="I5" s="424"/>
      <c r="J5" s="424"/>
      <c r="K5" s="424"/>
      <c r="L5" s="424"/>
    </row>
    <row r="6" spans="1:14" ht="15.75">
      <c r="A6" s="3"/>
      <c r="B6" s="424" t="s">
        <v>22</v>
      </c>
      <c r="C6" s="424"/>
      <c r="D6" s="424"/>
      <c r="E6" s="424"/>
      <c r="F6" s="424"/>
      <c r="G6" s="424"/>
      <c r="H6" s="424"/>
      <c r="I6" s="424"/>
      <c r="J6" s="424"/>
      <c r="K6" s="424"/>
      <c r="L6" s="424"/>
    </row>
    <row r="7" spans="1:14" ht="15.75">
      <c r="A7" s="3"/>
      <c r="B7" s="99"/>
      <c r="C7" s="99"/>
      <c r="D7" s="99"/>
      <c r="E7" s="99"/>
      <c r="F7" s="99"/>
      <c r="G7" s="424" t="s">
        <v>577</v>
      </c>
      <c r="H7" s="424"/>
      <c r="I7" s="99"/>
      <c r="J7" s="99"/>
      <c r="K7" s="99"/>
      <c r="L7" s="99"/>
    </row>
    <row r="8" spans="1:14" ht="15.75" customHeight="1">
      <c r="A8" s="454" t="s">
        <v>465</v>
      </c>
      <c r="B8" s="454"/>
      <c r="C8" s="491">
        <v>2021</v>
      </c>
      <c r="D8" s="491"/>
      <c r="E8" s="491"/>
      <c r="F8" s="491"/>
      <c r="G8" s="491"/>
      <c r="H8" s="491"/>
      <c r="I8" s="491"/>
      <c r="J8" s="491"/>
      <c r="K8" s="491"/>
      <c r="L8" s="455" t="s">
        <v>67</v>
      </c>
      <c r="M8" s="455"/>
    </row>
    <row r="9" spans="1:14" s="12" customFormat="1" ht="40.15" customHeight="1">
      <c r="A9" s="412" t="s">
        <v>270</v>
      </c>
      <c r="B9" s="500" t="s">
        <v>10</v>
      </c>
      <c r="C9" s="419" t="s">
        <v>530</v>
      </c>
      <c r="D9" s="419" t="s">
        <v>529</v>
      </c>
      <c r="E9" s="419" t="s">
        <v>528</v>
      </c>
      <c r="F9" s="475" t="s">
        <v>522</v>
      </c>
      <c r="G9" s="475"/>
      <c r="H9" s="475"/>
      <c r="I9" s="475" t="s">
        <v>523</v>
      </c>
      <c r="J9" s="475"/>
      <c r="K9" s="475"/>
      <c r="L9" s="502" t="s">
        <v>52</v>
      </c>
      <c r="M9" s="502"/>
    </row>
    <row r="10" spans="1:14" s="12" customFormat="1" ht="36.75" customHeight="1">
      <c r="A10" s="414"/>
      <c r="B10" s="501"/>
      <c r="C10" s="420"/>
      <c r="D10" s="420"/>
      <c r="E10" s="420"/>
      <c r="F10" s="139" t="s">
        <v>268</v>
      </c>
      <c r="G10" s="139" t="s">
        <v>527</v>
      </c>
      <c r="H10" s="139" t="s">
        <v>526</v>
      </c>
      <c r="I10" s="139" t="s">
        <v>268</v>
      </c>
      <c r="J10" s="139" t="s">
        <v>525</v>
      </c>
      <c r="K10" s="139" t="s">
        <v>524</v>
      </c>
      <c r="L10" s="503"/>
      <c r="M10" s="503"/>
    </row>
    <row r="11" spans="1:14" ht="23.25" thickBot="1">
      <c r="A11" s="126">
        <v>4521</v>
      </c>
      <c r="B11" s="305" t="s">
        <v>387</v>
      </c>
      <c r="C11" s="142">
        <v>342912</v>
      </c>
      <c r="D11" s="175">
        <v>6378</v>
      </c>
      <c r="E11" s="142">
        <v>349290</v>
      </c>
      <c r="F11" s="181">
        <f>SUM(H11+G11)</f>
        <v>136552</v>
      </c>
      <c r="G11" s="175">
        <v>109888</v>
      </c>
      <c r="H11" s="175">
        <v>26664</v>
      </c>
      <c r="I11" s="181">
        <f>SUM(K11+J11)</f>
        <v>485842</v>
      </c>
      <c r="J11" s="118">
        <v>3139</v>
      </c>
      <c r="K11" s="118">
        <v>482703</v>
      </c>
      <c r="L11" s="514" t="s">
        <v>406</v>
      </c>
      <c r="M11" s="436"/>
    </row>
    <row r="12" spans="1:14" ht="15.75" thickTop="1" thickBot="1">
      <c r="A12" s="110">
        <v>4522</v>
      </c>
      <c r="B12" s="304" t="s">
        <v>369</v>
      </c>
      <c r="C12" s="144">
        <v>21943</v>
      </c>
      <c r="D12" s="145">
        <v>444</v>
      </c>
      <c r="E12" s="144">
        <v>22387</v>
      </c>
      <c r="F12" s="182">
        <f t="shared" ref="F12:F41" si="0">SUM(H12+G12)</f>
        <v>21947</v>
      </c>
      <c r="G12" s="145">
        <v>19122</v>
      </c>
      <c r="H12" s="145">
        <v>2825</v>
      </c>
      <c r="I12" s="182">
        <f t="shared" ref="I12:I43" si="1">SUM(K12+J12)</f>
        <v>44334</v>
      </c>
      <c r="J12" s="119">
        <v>1557</v>
      </c>
      <c r="K12" s="119">
        <v>42777</v>
      </c>
      <c r="L12" s="515" t="s">
        <v>349</v>
      </c>
      <c r="M12" s="430"/>
    </row>
    <row r="13" spans="1:14" ht="21.6" customHeight="1" thickTop="1" thickBot="1">
      <c r="A13" s="126">
        <v>4529</v>
      </c>
      <c r="B13" s="305" t="s">
        <v>404</v>
      </c>
      <c r="C13" s="142">
        <v>45506</v>
      </c>
      <c r="D13" s="143">
        <v>634</v>
      </c>
      <c r="E13" s="142">
        <v>46140</v>
      </c>
      <c r="F13" s="183">
        <f t="shared" si="0"/>
        <v>5970</v>
      </c>
      <c r="G13" s="143">
        <v>5186</v>
      </c>
      <c r="H13" s="143">
        <v>784</v>
      </c>
      <c r="I13" s="183">
        <f t="shared" si="1"/>
        <v>52110</v>
      </c>
      <c r="J13" s="120">
        <v>2415</v>
      </c>
      <c r="K13" s="120">
        <v>49695</v>
      </c>
      <c r="L13" s="512" t="s">
        <v>403</v>
      </c>
      <c r="M13" s="513"/>
    </row>
    <row r="14" spans="1:14" ht="24" thickTop="1" thickBot="1">
      <c r="A14" s="110">
        <v>4540</v>
      </c>
      <c r="B14" s="304" t="s">
        <v>408</v>
      </c>
      <c r="C14" s="144">
        <v>20930</v>
      </c>
      <c r="D14" s="145">
        <v>26</v>
      </c>
      <c r="E14" s="144">
        <v>20956</v>
      </c>
      <c r="F14" s="182">
        <f t="shared" si="0"/>
        <v>1189</v>
      </c>
      <c r="G14" s="145">
        <v>1140</v>
      </c>
      <c r="H14" s="145">
        <v>49</v>
      </c>
      <c r="I14" s="182">
        <f t="shared" si="1"/>
        <v>22145</v>
      </c>
      <c r="J14" s="119">
        <v>0</v>
      </c>
      <c r="K14" s="119">
        <v>22145</v>
      </c>
      <c r="L14" s="515" t="s">
        <v>402</v>
      </c>
      <c r="M14" s="430"/>
    </row>
    <row r="15" spans="1:14" ht="15.75" thickTop="1" thickBot="1">
      <c r="A15" s="126">
        <v>8511</v>
      </c>
      <c r="B15" s="305" t="s">
        <v>370</v>
      </c>
      <c r="C15" s="142">
        <v>17614</v>
      </c>
      <c r="D15" s="143">
        <v>484</v>
      </c>
      <c r="E15" s="142">
        <v>18098</v>
      </c>
      <c r="F15" s="183">
        <f t="shared" si="0"/>
        <v>5614</v>
      </c>
      <c r="G15" s="143">
        <v>5364</v>
      </c>
      <c r="H15" s="143">
        <v>250</v>
      </c>
      <c r="I15" s="183">
        <f t="shared" si="1"/>
        <v>23712</v>
      </c>
      <c r="J15" s="120">
        <v>60</v>
      </c>
      <c r="K15" s="120">
        <v>23652</v>
      </c>
      <c r="L15" s="512" t="s">
        <v>350</v>
      </c>
      <c r="M15" s="513"/>
    </row>
    <row r="16" spans="1:14" ht="15.75" thickTop="1" thickBot="1">
      <c r="A16" s="110">
        <v>8512</v>
      </c>
      <c r="B16" s="304" t="s">
        <v>371</v>
      </c>
      <c r="C16" s="144">
        <v>0</v>
      </c>
      <c r="D16" s="145">
        <v>0</v>
      </c>
      <c r="E16" s="144">
        <v>0</v>
      </c>
      <c r="F16" s="182">
        <f t="shared" si="0"/>
        <v>0</v>
      </c>
      <c r="G16" s="145">
        <v>0</v>
      </c>
      <c r="H16" s="145">
        <v>0</v>
      </c>
      <c r="I16" s="182">
        <f t="shared" si="1"/>
        <v>0</v>
      </c>
      <c r="J16" s="119">
        <v>0</v>
      </c>
      <c r="K16" s="119">
        <v>0</v>
      </c>
      <c r="L16" s="515" t="s">
        <v>351</v>
      </c>
      <c r="M16" s="430"/>
    </row>
    <row r="17" spans="1:13" ht="15.75" thickTop="1" thickBot="1">
      <c r="A17" s="126">
        <v>8513</v>
      </c>
      <c r="B17" s="305" t="s">
        <v>372</v>
      </c>
      <c r="C17" s="142">
        <v>0</v>
      </c>
      <c r="D17" s="143">
        <v>0</v>
      </c>
      <c r="E17" s="142">
        <v>0</v>
      </c>
      <c r="F17" s="183">
        <f t="shared" si="0"/>
        <v>0</v>
      </c>
      <c r="G17" s="143">
        <v>0</v>
      </c>
      <c r="H17" s="143">
        <v>0</v>
      </c>
      <c r="I17" s="183">
        <f t="shared" si="1"/>
        <v>0</v>
      </c>
      <c r="J17" s="120">
        <v>0</v>
      </c>
      <c r="K17" s="120">
        <v>0</v>
      </c>
      <c r="L17" s="512" t="s">
        <v>352</v>
      </c>
      <c r="M17" s="513"/>
    </row>
    <row r="18" spans="1:13" ht="15.75" thickTop="1" thickBot="1">
      <c r="A18" s="110">
        <v>8514</v>
      </c>
      <c r="B18" s="304" t="s">
        <v>373</v>
      </c>
      <c r="C18" s="144">
        <v>0</v>
      </c>
      <c r="D18" s="145">
        <v>0</v>
      </c>
      <c r="E18" s="144">
        <v>0</v>
      </c>
      <c r="F18" s="182">
        <f t="shared" si="0"/>
        <v>0</v>
      </c>
      <c r="G18" s="145">
        <v>0</v>
      </c>
      <c r="H18" s="145">
        <v>0</v>
      </c>
      <c r="I18" s="182">
        <f t="shared" si="1"/>
        <v>0</v>
      </c>
      <c r="J18" s="119">
        <v>0</v>
      </c>
      <c r="K18" s="119">
        <v>0</v>
      </c>
      <c r="L18" s="515" t="s">
        <v>16</v>
      </c>
      <c r="M18" s="430"/>
    </row>
    <row r="19" spans="1:13" ht="12" customHeight="1" thickTop="1" thickBot="1">
      <c r="A19" s="126">
        <v>852</v>
      </c>
      <c r="B19" s="305" t="s">
        <v>609</v>
      </c>
      <c r="C19" s="142">
        <v>0</v>
      </c>
      <c r="D19" s="143">
        <v>0</v>
      </c>
      <c r="E19" s="142">
        <v>0</v>
      </c>
      <c r="F19" s="183">
        <f t="shared" si="0"/>
        <v>0</v>
      </c>
      <c r="G19" s="143">
        <v>0</v>
      </c>
      <c r="H19" s="143">
        <v>0</v>
      </c>
      <c r="I19" s="183">
        <f t="shared" si="1"/>
        <v>0</v>
      </c>
      <c r="J19" s="120">
        <v>0</v>
      </c>
      <c r="K19" s="120">
        <v>0</v>
      </c>
      <c r="L19" s="435" t="s">
        <v>608</v>
      </c>
      <c r="M19" s="436"/>
    </row>
    <row r="20" spans="1:13" ht="15.75" thickTop="1" thickBot="1">
      <c r="A20" s="126">
        <v>8530</v>
      </c>
      <c r="B20" s="305" t="s">
        <v>375</v>
      </c>
      <c r="C20" s="142">
        <v>0</v>
      </c>
      <c r="D20" s="143">
        <v>0</v>
      </c>
      <c r="E20" s="142">
        <v>0</v>
      </c>
      <c r="F20" s="183">
        <f t="shared" si="0"/>
        <v>0</v>
      </c>
      <c r="G20" s="143">
        <v>0</v>
      </c>
      <c r="H20" s="143">
        <v>0</v>
      </c>
      <c r="I20" s="183">
        <f t="shared" si="1"/>
        <v>0</v>
      </c>
      <c r="J20" s="120">
        <v>0</v>
      </c>
      <c r="K20" s="120">
        <v>0</v>
      </c>
      <c r="L20" s="435" t="s">
        <v>15</v>
      </c>
      <c r="M20" s="436"/>
    </row>
    <row r="21" spans="1:13" s="297" customFormat="1" ht="15.75" thickTop="1" thickBot="1">
      <c r="A21" s="110">
        <v>8541</v>
      </c>
      <c r="B21" s="304" t="s">
        <v>376</v>
      </c>
      <c r="C21" s="144">
        <v>0</v>
      </c>
      <c r="D21" s="145">
        <v>0</v>
      </c>
      <c r="E21" s="144">
        <v>0</v>
      </c>
      <c r="F21" s="182">
        <f t="shared" si="0"/>
        <v>0</v>
      </c>
      <c r="G21" s="145">
        <v>0</v>
      </c>
      <c r="H21" s="145">
        <v>0</v>
      </c>
      <c r="I21" s="182">
        <f t="shared" si="1"/>
        <v>0</v>
      </c>
      <c r="J21" s="119">
        <v>0</v>
      </c>
      <c r="K21" s="119">
        <v>0</v>
      </c>
      <c r="L21" s="429" t="s">
        <v>354</v>
      </c>
      <c r="M21" s="430"/>
    </row>
    <row r="22" spans="1:13" ht="15.75" thickTop="1" thickBot="1">
      <c r="A22" s="126">
        <v>8542</v>
      </c>
      <c r="B22" s="305" t="s">
        <v>377</v>
      </c>
      <c r="C22" s="142">
        <v>4301</v>
      </c>
      <c r="D22" s="143">
        <v>37</v>
      </c>
      <c r="E22" s="142">
        <v>4338</v>
      </c>
      <c r="F22" s="183">
        <f t="shared" si="0"/>
        <v>1662</v>
      </c>
      <c r="G22" s="143">
        <v>1250</v>
      </c>
      <c r="H22" s="143">
        <v>412</v>
      </c>
      <c r="I22" s="183">
        <f t="shared" si="1"/>
        <v>6000</v>
      </c>
      <c r="J22" s="120">
        <v>410</v>
      </c>
      <c r="K22" s="120">
        <v>5590</v>
      </c>
      <c r="L22" s="435" t="s">
        <v>355</v>
      </c>
      <c r="M22" s="436"/>
    </row>
    <row r="23" spans="1:13" ht="19.5" customHeight="1" thickTop="1" thickBot="1">
      <c r="A23" s="110">
        <v>8543</v>
      </c>
      <c r="B23" s="304" t="s">
        <v>388</v>
      </c>
      <c r="C23" s="144">
        <v>12761</v>
      </c>
      <c r="D23" s="145">
        <v>0</v>
      </c>
      <c r="E23" s="144">
        <v>12761</v>
      </c>
      <c r="F23" s="182">
        <f t="shared" si="0"/>
        <v>1491</v>
      </c>
      <c r="G23" s="145">
        <v>1342</v>
      </c>
      <c r="H23" s="145">
        <v>149</v>
      </c>
      <c r="I23" s="182">
        <f t="shared" si="1"/>
        <v>14252</v>
      </c>
      <c r="J23" s="119">
        <v>33</v>
      </c>
      <c r="K23" s="119">
        <v>14219</v>
      </c>
      <c r="L23" s="429" t="s">
        <v>356</v>
      </c>
      <c r="M23" s="430"/>
    </row>
    <row r="24" spans="1:13" ht="12.75" customHeight="1" thickTop="1" thickBot="1">
      <c r="A24" s="126">
        <v>8544</v>
      </c>
      <c r="B24" s="305" t="s">
        <v>378</v>
      </c>
      <c r="C24" s="142">
        <v>0</v>
      </c>
      <c r="D24" s="143">
        <v>0</v>
      </c>
      <c r="E24" s="142">
        <v>0</v>
      </c>
      <c r="F24" s="183">
        <f t="shared" si="0"/>
        <v>0</v>
      </c>
      <c r="G24" s="143">
        <v>0</v>
      </c>
      <c r="H24" s="143">
        <v>0</v>
      </c>
      <c r="I24" s="183">
        <f t="shared" si="1"/>
        <v>0</v>
      </c>
      <c r="J24" s="120">
        <v>0</v>
      </c>
      <c r="K24" s="120">
        <v>0</v>
      </c>
      <c r="L24" s="435" t="s">
        <v>357</v>
      </c>
      <c r="M24" s="436"/>
    </row>
    <row r="25" spans="1:13" ht="15.75" thickTop="1" thickBot="1">
      <c r="A25" s="110">
        <v>8545</v>
      </c>
      <c r="B25" s="304" t="s">
        <v>379</v>
      </c>
      <c r="C25" s="144">
        <v>30703</v>
      </c>
      <c r="D25" s="145">
        <v>788</v>
      </c>
      <c r="E25" s="144">
        <v>31491</v>
      </c>
      <c r="F25" s="182">
        <f t="shared" si="0"/>
        <v>19647</v>
      </c>
      <c r="G25" s="145">
        <v>18661</v>
      </c>
      <c r="H25" s="145">
        <v>986</v>
      </c>
      <c r="I25" s="182">
        <f t="shared" si="1"/>
        <v>51138</v>
      </c>
      <c r="J25" s="119">
        <v>0</v>
      </c>
      <c r="K25" s="119">
        <v>51138</v>
      </c>
      <c r="L25" s="429" t="s">
        <v>358</v>
      </c>
      <c r="M25" s="430"/>
    </row>
    <row r="26" spans="1:13" ht="13.5" customHeight="1" thickTop="1" thickBot="1">
      <c r="A26" s="126">
        <v>8548</v>
      </c>
      <c r="B26" s="305" t="s">
        <v>380</v>
      </c>
      <c r="C26" s="142">
        <v>14672</v>
      </c>
      <c r="D26" s="143">
        <v>103</v>
      </c>
      <c r="E26" s="142">
        <v>14775</v>
      </c>
      <c r="F26" s="183">
        <f t="shared" si="0"/>
        <v>9723</v>
      </c>
      <c r="G26" s="143">
        <v>8384</v>
      </c>
      <c r="H26" s="143">
        <v>1339</v>
      </c>
      <c r="I26" s="183">
        <v>24498</v>
      </c>
      <c r="J26" s="120">
        <v>0</v>
      </c>
      <c r="K26" s="120">
        <v>24498</v>
      </c>
      <c r="L26" s="435" t="s">
        <v>401</v>
      </c>
      <c r="M26" s="436"/>
    </row>
    <row r="27" spans="1:13" ht="15.75" thickTop="1" thickBot="1">
      <c r="A27" s="110">
        <v>8610</v>
      </c>
      <c r="B27" s="304" t="s">
        <v>381</v>
      </c>
      <c r="C27" s="144">
        <v>0</v>
      </c>
      <c r="D27" s="145">
        <v>0</v>
      </c>
      <c r="E27" s="144">
        <v>0</v>
      </c>
      <c r="F27" s="182">
        <f t="shared" si="0"/>
        <v>0</v>
      </c>
      <c r="G27" s="145">
        <v>0</v>
      </c>
      <c r="H27" s="145">
        <v>0</v>
      </c>
      <c r="I27" s="182">
        <f t="shared" si="1"/>
        <v>0</v>
      </c>
      <c r="J27" s="119">
        <v>0</v>
      </c>
      <c r="K27" s="119">
        <v>0</v>
      </c>
      <c r="L27" s="429" t="s">
        <v>359</v>
      </c>
      <c r="M27" s="430"/>
    </row>
    <row r="28" spans="1:13" ht="15.75" thickTop="1" thickBot="1">
      <c r="A28" s="126">
        <v>8621</v>
      </c>
      <c r="B28" s="305" t="s">
        <v>389</v>
      </c>
      <c r="C28" s="142">
        <v>16018</v>
      </c>
      <c r="D28" s="143">
        <v>193</v>
      </c>
      <c r="E28" s="142">
        <v>16211</v>
      </c>
      <c r="F28" s="183">
        <f t="shared" si="0"/>
        <v>17253</v>
      </c>
      <c r="G28" s="143">
        <v>8878</v>
      </c>
      <c r="H28" s="143">
        <v>8375</v>
      </c>
      <c r="I28" s="183">
        <v>33464</v>
      </c>
      <c r="J28" s="120">
        <v>0</v>
      </c>
      <c r="K28" s="120">
        <v>33464</v>
      </c>
      <c r="L28" s="435" t="s">
        <v>360</v>
      </c>
      <c r="M28" s="436"/>
    </row>
    <row r="29" spans="1:13" ht="15.75" thickTop="1" thickBot="1">
      <c r="A29" s="110">
        <v>8622</v>
      </c>
      <c r="B29" s="304" t="s">
        <v>382</v>
      </c>
      <c r="C29" s="144">
        <v>19378</v>
      </c>
      <c r="D29" s="145">
        <v>104</v>
      </c>
      <c r="E29" s="144">
        <v>19482</v>
      </c>
      <c r="F29" s="182">
        <v>14323</v>
      </c>
      <c r="G29" s="145">
        <v>7751</v>
      </c>
      <c r="H29" s="145">
        <v>6572</v>
      </c>
      <c r="I29" s="182">
        <f t="shared" si="1"/>
        <v>33805</v>
      </c>
      <c r="J29" s="119">
        <v>0</v>
      </c>
      <c r="K29" s="119">
        <v>33805</v>
      </c>
      <c r="L29" s="429" t="s">
        <v>361</v>
      </c>
      <c r="M29" s="430"/>
    </row>
    <row r="30" spans="1:13" ht="15.75" thickTop="1" thickBot="1">
      <c r="A30" s="126">
        <v>8623</v>
      </c>
      <c r="B30" s="305" t="s">
        <v>383</v>
      </c>
      <c r="C30" s="142">
        <v>37148</v>
      </c>
      <c r="D30" s="143">
        <v>2197</v>
      </c>
      <c r="E30" s="142">
        <v>39345</v>
      </c>
      <c r="F30" s="183">
        <v>16328</v>
      </c>
      <c r="G30" s="143">
        <v>11996</v>
      </c>
      <c r="H30" s="143">
        <v>4332</v>
      </c>
      <c r="I30" s="183">
        <f t="shared" si="1"/>
        <v>55673</v>
      </c>
      <c r="J30" s="120">
        <v>0</v>
      </c>
      <c r="K30" s="120">
        <v>55673</v>
      </c>
      <c r="L30" s="435" t="s">
        <v>362</v>
      </c>
      <c r="M30" s="436"/>
    </row>
    <row r="31" spans="1:13" ht="15.75" thickTop="1" thickBot="1">
      <c r="A31" s="110">
        <v>8690</v>
      </c>
      <c r="B31" s="304" t="s">
        <v>384</v>
      </c>
      <c r="C31" s="146">
        <v>18186</v>
      </c>
      <c r="D31" s="147">
        <v>438</v>
      </c>
      <c r="E31" s="146">
        <v>18624</v>
      </c>
      <c r="F31" s="182">
        <v>7626</v>
      </c>
      <c r="G31" s="147">
        <v>5813</v>
      </c>
      <c r="H31" s="147">
        <v>1813</v>
      </c>
      <c r="I31" s="182">
        <f t="shared" si="1"/>
        <v>26250</v>
      </c>
      <c r="J31" s="119">
        <v>1250</v>
      </c>
      <c r="K31" s="119">
        <v>25000</v>
      </c>
      <c r="L31" s="429" t="s">
        <v>363</v>
      </c>
      <c r="M31" s="430"/>
    </row>
    <row r="32" spans="1:13" ht="15.75" thickTop="1" thickBot="1">
      <c r="A32" s="126">
        <v>8700</v>
      </c>
      <c r="B32" s="305" t="s">
        <v>559</v>
      </c>
      <c r="C32" s="142">
        <v>0</v>
      </c>
      <c r="D32" s="143">
        <v>0</v>
      </c>
      <c r="E32" s="142">
        <v>0</v>
      </c>
      <c r="F32" s="183">
        <f t="shared" si="0"/>
        <v>0</v>
      </c>
      <c r="G32" s="143">
        <v>0</v>
      </c>
      <c r="H32" s="143">
        <v>0</v>
      </c>
      <c r="I32" s="183">
        <f t="shared" si="1"/>
        <v>0</v>
      </c>
      <c r="J32" s="120">
        <v>0</v>
      </c>
      <c r="K32" s="120">
        <v>0</v>
      </c>
      <c r="L32" s="435" t="s">
        <v>560</v>
      </c>
      <c r="M32" s="436"/>
    </row>
    <row r="33" spans="1:13" ht="24" thickTop="1" thickBot="1">
      <c r="A33" s="110">
        <v>8810</v>
      </c>
      <c r="B33" s="304" t="s">
        <v>500</v>
      </c>
      <c r="C33" s="146">
        <v>0</v>
      </c>
      <c r="D33" s="147">
        <v>0</v>
      </c>
      <c r="E33" s="146">
        <v>0</v>
      </c>
      <c r="F33" s="182">
        <f t="shared" si="0"/>
        <v>0</v>
      </c>
      <c r="G33" s="147">
        <v>0</v>
      </c>
      <c r="H33" s="147">
        <v>0</v>
      </c>
      <c r="I33" s="182">
        <f t="shared" si="1"/>
        <v>0</v>
      </c>
      <c r="J33" s="119">
        <v>0</v>
      </c>
      <c r="K33" s="119">
        <v>0</v>
      </c>
      <c r="L33" s="429" t="s">
        <v>502</v>
      </c>
      <c r="M33" s="430"/>
    </row>
    <row r="34" spans="1:13" ht="24" thickTop="1" thickBot="1">
      <c r="A34" s="126">
        <v>8890</v>
      </c>
      <c r="B34" s="305" t="s">
        <v>607</v>
      </c>
      <c r="C34" s="142">
        <v>5780</v>
      </c>
      <c r="D34" s="143">
        <v>0</v>
      </c>
      <c r="E34" s="142">
        <v>5780</v>
      </c>
      <c r="F34" s="183">
        <v>3940</v>
      </c>
      <c r="G34" s="143">
        <v>3500</v>
      </c>
      <c r="H34" s="143">
        <v>440</v>
      </c>
      <c r="I34" s="183">
        <f t="shared" si="1"/>
        <v>9720</v>
      </c>
      <c r="J34" s="120">
        <v>40</v>
      </c>
      <c r="K34" s="120">
        <v>9680</v>
      </c>
      <c r="L34" s="435" t="s">
        <v>606</v>
      </c>
      <c r="M34" s="436"/>
    </row>
    <row r="35" spans="1:13" ht="15.75" thickTop="1" thickBot="1">
      <c r="A35" s="110">
        <v>9000</v>
      </c>
      <c r="B35" s="304" t="s">
        <v>390</v>
      </c>
      <c r="C35" s="144">
        <v>2249</v>
      </c>
      <c r="D35" s="145">
        <v>0</v>
      </c>
      <c r="E35" s="144">
        <v>2249</v>
      </c>
      <c r="F35" s="182">
        <v>1014</v>
      </c>
      <c r="G35" s="145">
        <v>770</v>
      </c>
      <c r="H35" s="145">
        <v>244</v>
      </c>
      <c r="I35" s="182">
        <f t="shared" si="1"/>
        <v>3263</v>
      </c>
      <c r="J35" s="119">
        <v>0</v>
      </c>
      <c r="K35" s="119">
        <v>3263</v>
      </c>
      <c r="L35" s="429" t="s">
        <v>364</v>
      </c>
      <c r="M35" s="430"/>
    </row>
    <row r="36" spans="1:13" ht="24" thickTop="1" thickBot="1">
      <c r="A36" s="126">
        <v>9103</v>
      </c>
      <c r="B36" s="305" t="s">
        <v>405</v>
      </c>
      <c r="C36" s="142">
        <v>0</v>
      </c>
      <c r="D36" s="143">
        <v>0</v>
      </c>
      <c r="E36" s="142">
        <v>0</v>
      </c>
      <c r="F36" s="183">
        <f t="shared" si="0"/>
        <v>0</v>
      </c>
      <c r="G36" s="143">
        <v>0</v>
      </c>
      <c r="H36" s="143">
        <v>0</v>
      </c>
      <c r="I36" s="183">
        <f t="shared" si="1"/>
        <v>0</v>
      </c>
      <c r="J36" s="120">
        <v>0</v>
      </c>
      <c r="K36" s="120">
        <v>0</v>
      </c>
      <c r="L36" s="435" t="s">
        <v>400</v>
      </c>
      <c r="M36" s="436"/>
    </row>
    <row r="37" spans="1:13" ht="15.75" thickTop="1" thickBot="1">
      <c r="A37" s="110">
        <v>9312</v>
      </c>
      <c r="B37" s="304" t="s">
        <v>385</v>
      </c>
      <c r="C37" s="144">
        <v>10276</v>
      </c>
      <c r="D37" s="145">
        <v>4490</v>
      </c>
      <c r="E37" s="144">
        <v>14766</v>
      </c>
      <c r="F37" s="182">
        <v>2377</v>
      </c>
      <c r="G37" s="145">
        <v>767</v>
      </c>
      <c r="H37" s="145">
        <v>1610</v>
      </c>
      <c r="I37" s="182">
        <f t="shared" si="1"/>
        <v>17143</v>
      </c>
      <c r="J37" s="119">
        <v>1015</v>
      </c>
      <c r="K37" s="119">
        <v>16128</v>
      </c>
      <c r="L37" s="429" t="s">
        <v>365</v>
      </c>
      <c r="M37" s="430"/>
    </row>
    <row r="38" spans="1:13" ht="12.75" customHeight="1" thickTop="1" thickBot="1">
      <c r="A38" s="126">
        <v>9319</v>
      </c>
      <c r="B38" s="305" t="s">
        <v>386</v>
      </c>
      <c r="C38" s="142">
        <v>355</v>
      </c>
      <c r="D38" s="143">
        <v>0</v>
      </c>
      <c r="E38" s="142">
        <v>355</v>
      </c>
      <c r="F38" s="183">
        <v>18</v>
      </c>
      <c r="G38" s="143">
        <v>1</v>
      </c>
      <c r="H38" s="143">
        <v>17</v>
      </c>
      <c r="I38" s="183">
        <f t="shared" si="1"/>
        <v>373</v>
      </c>
      <c r="J38" s="120">
        <v>0</v>
      </c>
      <c r="K38" s="120">
        <v>373</v>
      </c>
      <c r="L38" s="435" t="s">
        <v>366</v>
      </c>
      <c r="M38" s="436"/>
    </row>
    <row r="39" spans="1:13" ht="15.75" thickTop="1" thickBot="1">
      <c r="A39" s="110">
        <v>9321</v>
      </c>
      <c r="B39" s="304" t="s">
        <v>391</v>
      </c>
      <c r="C39" s="144">
        <v>2101</v>
      </c>
      <c r="D39" s="145">
        <v>9</v>
      </c>
      <c r="E39" s="144">
        <v>2110</v>
      </c>
      <c r="F39" s="182">
        <v>1632</v>
      </c>
      <c r="G39" s="145">
        <v>784</v>
      </c>
      <c r="H39" s="145">
        <v>848</v>
      </c>
      <c r="I39" s="182">
        <f t="shared" si="1"/>
        <v>3742</v>
      </c>
      <c r="J39" s="119">
        <v>0</v>
      </c>
      <c r="K39" s="119">
        <v>3742</v>
      </c>
      <c r="L39" s="429" t="s">
        <v>367</v>
      </c>
      <c r="M39" s="430"/>
    </row>
    <row r="40" spans="1:13" ht="15.75" thickTop="1" thickBot="1">
      <c r="A40" s="126">
        <v>9329</v>
      </c>
      <c r="B40" s="305" t="s">
        <v>392</v>
      </c>
      <c r="C40" s="142">
        <v>444</v>
      </c>
      <c r="D40" s="143">
        <v>26</v>
      </c>
      <c r="E40" s="142">
        <v>470</v>
      </c>
      <c r="F40" s="183">
        <v>56</v>
      </c>
      <c r="G40" s="143">
        <v>46</v>
      </c>
      <c r="H40" s="143">
        <v>10</v>
      </c>
      <c r="I40" s="183">
        <f t="shared" si="1"/>
        <v>526</v>
      </c>
      <c r="J40" s="120">
        <v>0</v>
      </c>
      <c r="K40" s="120">
        <v>526</v>
      </c>
      <c r="L40" s="435" t="s">
        <v>399</v>
      </c>
      <c r="M40" s="436"/>
    </row>
    <row r="41" spans="1:13" ht="45" customHeight="1" thickTop="1" thickBot="1">
      <c r="A41" s="110">
        <v>9500</v>
      </c>
      <c r="B41" s="304" t="s">
        <v>393</v>
      </c>
      <c r="C41" s="144">
        <v>80612</v>
      </c>
      <c r="D41" s="145">
        <v>2193</v>
      </c>
      <c r="E41" s="144">
        <v>82805</v>
      </c>
      <c r="F41" s="182">
        <f t="shared" si="0"/>
        <v>54022</v>
      </c>
      <c r="G41" s="145">
        <v>38949</v>
      </c>
      <c r="H41" s="145">
        <v>15073</v>
      </c>
      <c r="I41" s="182">
        <f t="shared" si="1"/>
        <v>136827</v>
      </c>
      <c r="J41" s="119">
        <v>0</v>
      </c>
      <c r="K41" s="119">
        <v>136827</v>
      </c>
      <c r="L41" s="429" t="s">
        <v>407</v>
      </c>
      <c r="M41" s="430"/>
    </row>
    <row r="42" spans="1:13" ht="24" thickTop="1" thickBot="1">
      <c r="A42" s="126">
        <v>9601</v>
      </c>
      <c r="B42" s="305" t="s">
        <v>395</v>
      </c>
      <c r="C42" s="142">
        <v>88291</v>
      </c>
      <c r="D42" s="143">
        <v>586</v>
      </c>
      <c r="E42" s="142">
        <v>88877</v>
      </c>
      <c r="F42" s="183">
        <v>44154</v>
      </c>
      <c r="G42" s="143">
        <v>27418</v>
      </c>
      <c r="H42" s="143">
        <v>16736</v>
      </c>
      <c r="I42" s="183">
        <f t="shared" si="1"/>
        <v>133031</v>
      </c>
      <c r="J42" s="120">
        <v>9786</v>
      </c>
      <c r="K42" s="120">
        <v>123245</v>
      </c>
      <c r="L42" s="435" t="s">
        <v>398</v>
      </c>
      <c r="M42" s="436"/>
    </row>
    <row r="43" spans="1:13" ht="15.75" thickTop="1" thickBot="1">
      <c r="A43" s="110">
        <v>9602</v>
      </c>
      <c r="B43" s="304" t="s">
        <v>394</v>
      </c>
      <c r="C43" s="144">
        <v>461854</v>
      </c>
      <c r="D43" s="145">
        <v>6372</v>
      </c>
      <c r="E43" s="144">
        <v>468226</v>
      </c>
      <c r="F43" s="182">
        <v>187697</v>
      </c>
      <c r="G43" s="145">
        <v>164695</v>
      </c>
      <c r="H43" s="145">
        <v>23002</v>
      </c>
      <c r="I43" s="182">
        <f t="shared" si="1"/>
        <v>655923</v>
      </c>
      <c r="J43" s="119">
        <v>10158</v>
      </c>
      <c r="K43" s="119">
        <v>645765</v>
      </c>
      <c r="L43" s="429" t="s">
        <v>368</v>
      </c>
      <c r="M43" s="430"/>
    </row>
    <row r="44" spans="1:13" ht="15" thickTop="1">
      <c r="A44" s="279">
        <v>9609</v>
      </c>
      <c r="B44" s="305" t="s">
        <v>396</v>
      </c>
      <c r="C44" s="249">
        <v>21411</v>
      </c>
      <c r="D44" s="282">
        <v>0</v>
      </c>
      <c r="E44" s="249">
        <v>21411</v>
      </c>
      <c r="F44" s="276">
        <v>11106</v>
      </c>
      <c r="G44" s="282">
        <v>9052</v>
      </c>
      <c r="H44" s="282">
        <v>2054</v>
      </c>
      <c r="I44" s="276">
        <v>32517</v>
      </c>
      <c r="J44" s="277">
        <v>1968</v>
      </c>
      <c r="K44" s="277">
        <v>30549</v>
      </c>
      <c r="L44" s="447" t="s">
        <v>397</v>
      </c>
      <c r="M44" s="448"/>
    </row>
    <row r="45" spans="1:13" ht="29.25" customHeight="1">
      <c r="A45" s="496" t="s">
        <v>7</v>
      </c>
      <c r="B45" s="497"/>
      <c r="C45" s="294">
        <f t="shared" ref="C45:K45" si="2">SUM(C11:C44)</f>
        <v>1275445</v>
      </c>
      <c r="D45" s="294">
        <f t="shared" si="2"/>
        <v>25502</v>
      </c>
      <c r="E45" s="294">
        <f t="shared" si="2"/>
        <v>1300947</v>
      </c>
      <c r="F45" s="294">
        <f t="shared" si="2"/>
        <v>565341</v>
      </c>
      <c r="G45" s="294">
        <f t="shared" si="2"/>
        <v>450757</v>
      </c>
      <c r="H45" s="294">
        <f t="shared" si="2"/>
        <v>114584</v>
      </c>
      <c r="I45" s="294">
        <f t="shared" si="2"/>
        <v>1866288</v>
      </c>
      <c r="J45" s="294">
        <f t="shared" si="2"/>
        <v>31831</v>
      </c>
      <c r="K45" s="294">
        <f t="shared" si="2"/>
        <v>1834457</v>
      </c>
      <c r="L45" s="468" t="s">
        <v>4</v>
      </c>
      <c r="M45" s="469"/>
    </row>
  </sheetData>
  <mergeCells count="54">
    <mergeCell ref="L37:M37"/>
    <mergeCell ref="L38:M38"/>
    <mergeCell ref="L39:M39"/>
    <mergeCell ref="L27:M27"/>
    <mergeCell ref="L28:M28"/>
    <mergeCell ref="L29:M29"/>
    <mergeCell ref="L35:M35"/>
    <mergeCell ref="L36:M36"/>
    <mergeCell ref="L30:M30"/>
    <mergeCell ref="L33:M33"/>
    <mergeCell ref="L31:M31"/>
    <mergeCell ref="L32:M32"/>
    <mergeCell ref="L34:M34"/>
    <mergeCell ref="L45:M45"/>
    <mergeCell ref="A45:B45"/>
    <mergeCell ref="L40:M40"/>
    <mergeCell ref="L41:M41"/>
    <mergeCell ref="L42:M42"/>
    <mergeCell ref="L43:M43"/>
    <mergeCell ref="L44:M44"/>
    <mergeCell ref="A1:M1"/>
    <mergeCell ref="B2:L2"/>
    <mergeCell ref="B3:L3"/>
    <mergeCell ref="B5:L5"/>
    <mergeCell ref="B6:L6"/>
    <mergeCell ref="G4:H4"/>
    <mergeCell ref="L26:M26"/>
    <mergeCell ref="L11:M11"/>
    <mergeCell ref="L24:M24"/>
    <mergeCell ref="L20:M20"/>
    <mergeCell ref="L21:M21"/>
    <mergeCell ref="L22:M22"/>
    <mergeCell ref="L23:M23"/>
    <mergeCell ref="L12:M12"/>
    <mergeCell ref="L13:M13"/>
    <mergeCell ref="L14:M14"/>
    <mergeCell ref="L18:M18"/>
    <mergeCell ref="L19:M19"/>
    <mergeCell ref="L15:M15"/>
    <mergeCell ref="L16:M16"/>
    <mergeCell ref="L25:M25"/>
    <mergeCell ref="G7:H7"/>
    <mergeCell ref="L17:M17"/>
    <mergeCell ref="B9:B10"/>
    <mergeCell ref="E9:E10"/>
    <mergeCell ref="C9:C10"/>
    <mergeCell ref="D9:D10"/>
    <mergeCell ref="A8:B8"/>
    <mergeCell ref="L8:M8"/>
    <mergeCell ref="C8:K8"/>
    <mergeCell ref="F9:H9"/>
    <mergeCell ref="I9:K9"/>
    <mergeCell ref="L9:M10"/>
    <mergeCell ref="A9:A10"/>
  </mergeCells>
  <printOptions horizontalCentered="1" verticalCentered="1"/>
  <pageMargins left="0" right="0" top="0" bottom="0" header="0.31496062992125984" footer="0.31496062992125984"/>
  <pageSetup paperSize="9"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sheetPr>
  <dimension ref="A1:DV30"/>
  <sheetViews>
    <sheetView view="pageBreakPreview" zoomScaleNormal="100" zoomScaleSheetLayoutView="100" workbookViewId="0">
      <selection activeCell="C10" sqref="C10"/>
    </sheetView>
  </sheetViews>
  <sheetFormatPr defaultColWidth="9.140625" defaultRowHeight="14.25"/>
  <cols>
    <col min="1" max="1" width="5.7109375" style="4" customWidth="1"/>
    <col min="2" max="2" width="30.7109375" style="2" customWidth="1"/>
    <col min="3" max="9" width="11.7109375" style="2" customWidth="1"/>
    <col min="10" max="10" width="30.7109375" style="2" customWidth="1"/>
    <col min="11" max="11" width="5.7109375" style="2" customWidth="1"/>
    <col min="12" max="16384" width="9.140625" style="2"/>
  </cols>
  <sheetData>
    <row r="1" spans="1:126" s="6" customFormat="1" ht="47.25" customHeight="1">
      <c r="A1" s="364"/>
      <c r="B1" s="364"/>
      <c r="C1" s="364"/>
      <c r="D1" s="364"/>
      <c r="E1" s="364"/>
      <c r="F1" s="364"/>
      <c r="G1" s="364"/>
      <c r="H1" s="364"/>
      <c r="I1" s="364"/>
      <c r="J1" s="364"/>
      <c r="K1" s="364"/>
      <c r="L1" s="11"/>
    </row>
    <row r="2" spans="1:126" ht="18">
      <c r="A2" s="3"/>
      <c r="B2" s="423" t="s">
        <v>55</v>
      </c>
      <c r="C2" s="423"/>
      <c r="D2" s="423"/>
      <c r="E2" s="423"/>
      <c r="F2" s="423"/>
      <c r="G2" s="423"/>
      <c r="H2" s="423"/>
      <c r="I2" s="423"/>
      <c r="J2" s="423"/>
    </row>
    <row r="3" spans="1:126" ht="18">
      <c r="A3" s="3"/>
      <c r="B3" s="423" t="s">
        <v>21</v>
      </c>
      <c r="C3" s="423"/>
      <c r="D3" s="423"/>
      <c r="E3" s="423"/>
      <c r="F3" s="423"/>
      <c r="G3" s="423"/>
      <c r="H3" s="423"/>
      <c r="I3" s="423"/>
      <c r="J3" s="423"/>
    </row>
    <row r="4" spans="1:126" ht="18">
      <c r="A4" s="3"/>
      <c r="B4" s="423" t="s">
        <v>492</v>
      </c>
      <c r="C4" s="423"/>
      <c r="D4" s="423"/>
      <c r="E4" s="423"/>
      <c r="F4" s="423"/>
      <c r="G4" s="423"/>
      <c r="H4" s="423"/>
      <c r="I4" s="423"/>
      <c r="J4" s="423"/>
    </row>
    <row r="5" spans="1:126" ht="15.75">
      <c r="A5" s="3"/>
      <c r="B5" s="424" t="s">
        <v>56</v>
      </c>
      <c r="C5" s="424"/>
      <c r="D5" s="424"/>
      <c r="E5" s="424"/>
      <c r="F5" s="424"/>
      <c r="G5" s="424"/>
      <c r="H5" s="424"/>
      <c r="I5" s="424"/>
      <c r="J5" s="424"/>
    </row>
    <row r="6" spans="1:126" ht="15.75">
      <c r="A6" s="3"/>
      <c r="B6" s="424" t="s">
        <v>22</v>
      </c>
      <c r="C6" s="424"/>
      <c r="D6" s="424"/>
      <c r="E6" s="424"/>
      <c r="F6" s="424"/>
      <c r="G6" s="424"/>
      <c r="H6" s="424"/>
      <c r="I6" s="424"/>
      <c r="J6" s="424"/>
    </row>
    <row r="7" spans="1:126" ht="15.75">
      <c r="A7" s="3"/>
      <c r="B7" s="424" t="s">
        <v>493</v>
      </c>
      <c r="C7" s="424"/>
      <c r="D7" s="424"/>
      <c r="E7" s="424"/>
      <c r="F7" s="424"/>
      <c r="G7" s="424"/>
      <c r="H7" s="424"/>
      <c r="I7" s="424"/>
      <c r="J7" s="424"/>
    </row>
    <row r="8" spans="1:126" ht="15.75">
      <c r="A8" s="421" t="s">
        <v>466</v>
      </c>
      <c r="B8" s="421"/>
      <c r="C8" s="424">
        <v>2021</v>
      </c>
      <c r="D8" s="424"/>
      <c r="E8" s="424"/>
      <c r="F8" s="424"/>
      <c r="G8" s="424"/>
      <c r="H8" s="424"/>
      <c r="I8" s="424"/>
      <c r="J8" s="422" t="s">
        <v>26</v>
      </c>
      <c r="K8" s="422"/>
    </row>
    <row r="9" spans="1:126" s="46" customFormat="1" ht="49.9" customHeight="1">
      <c r="A9" s="412" t="s">
        <v>270</v>
      </c>
      <c r="B9" s="524"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49.9" customHeight="1">
      <c r="A10" s="414"/>
      <c r="B10" s="525"/>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34.15" customHeight="1" thickBot="1">
      <c r="A11" s="44" t="s">
        <v>266</v>
      </c>
      <c r="B11" s="113" t="s">
        <v>438</v>
      </c>
      <c r="C11" s="233">
        <v>290668</v>
      </c>
      <c r="D11" s="233">
        <v>140622</v>
      </c>
      <c r="E11" s="233">
        <v>75481</v>
      </c>
      <c r="F11" s="233">
        <v>103979</v>
      </c>
      <c r="G11" s="234">
        <v>22.39</v>
      </c>
      <c r="H11" s="234">
        <v>5.0199999999999996</v>
      </c>
      <c r="I11" s="233">
        <v>24749</v>
      </c>
      <c r="J11" s="482" t="s">
        <v>437</v>
      </c>
      <c r="K11" s="482"/>
    </row>
    <row r="12" spans="1:126" ht="34.15" customHeight="1" thickBot="1">
      <c r="A12" s="40" t="s">
        <v>415</v>
      </c>
      <c r="B12" s="114" t="s">
        <v>416</v>
      </c>
      <c r="C12" s="235">
        <v>38693</v>
      </c>
      <c r="D12" s="235">
        <v>41356</v>
      </c>
      <c r="E12" s="235">
        <v>100818</v>
      </c>
      <c r="F12" s="235">
        <v>148018</v>
      </c>
      <c r="G12" s="236">
        <v>29.27</v>
      </c>
      <c r="H12" s="236">
        <v>2.62</v>
      </c>
      <c r="I12" s="235">
        <v>56114</v>
      </c>
      <c r="J12" s="480" t="s">
        <v>410</v>
      </c>
      <c r="K12" s="480"/>
    </row>
    <row r="13" spans="1:126" ht="34.15" customHeight="1" thickBot="1">
      <c r="A13" s="41" t="s">
        <v>417</v>
      </c>
      <c r="B13" s="313" t="s">
        <v>418</v>
      </c>
      <c r="C13" s="233">
        <v>53467</v>
      </c>
      <c r="D13" s="233">
        <v>43045</v>
      </c>
      <c r="E13" s="233">
        <v>110125</v>
      </c>
      <c r="F13" s="233">
        <v>175982</v>
      </c>
      <c r="G13" s="234">
        <v>23.87</v>
      </c>
      <c r="H13" s="234">
        <v>13.55</v>
      </c>
      <c r="I13" s="233">
        <v>50228</v>
      </c>
      <c r="J13" s="506" t="s">
        <v>411</v>
      </c>
      <c r="K13" s="506"/>
    </row>
    <row r="14" spans="1:126" ht="34.15" customHeight="1" thickBot="1">
      <c r="A14" s="42" t="s">
        <v>419</v>
      </c>
      <c r="B14" s="115" t="s">
        <v>420</v>
      </c>
      <c r="C14" s="235">
        <v>6749</v>
      </c>
      <c r="D14" s="235">
        <v>8677</v>
      </c>
      <c r="E14" s="235">
        <v>60641</v>
      </c>
      <c r="F14" s="235">
        <v>76133</v>
      </c>
      <c r="G14" s="236">
        <v>9.4499999999999993</v>
      </c>
      <c r="H14" s="236">
        <v>10.9</v>
      </c>
      <c r="I14" s="235">
        <v>31100</v>
      </c>
      <c r="J14" s="505" t="s">
        <v>412</v>
      </c>
      <c r="K14" s="505"/>
    </row>
    <row r="15" spans="1:126" ht="34.15" customHeight="1">
      <c r="A15" s="121" t="s">
        <v>421</v>
      </c>
      <c r="B15" s="314" t="s">
        <v>422</v>
      </c>
      <c r="C15" s="233">
        <v>418208</v>
      </c>
      <c r="D15" s="233">
        <v>233960</v>
      </c>
      <c r="E15" s="233">
        <v>80856</v>
      </c>
      <c r="F15" s="233">
        <v>117166</v>
      </c>
      <c r="G15" s="234">
        <v>25.06</v>
      </c>
      <c r="H15" s="234">
        <v>5.93</v>
      </c>
      <c r="I15" s="233">
        <v>29227</v>
      </c>
      <c r="J15" s="521" t="s">
        <v>413</v>
      </c>
      <c r="K15" s="521"/>
    </row>
    <row r="16" spans="1:126" ht="45" customHeight="1">
      <c r="A16" s="526" t="s">
        <v>7</v>
      </c>
      <c r="B16" s="526"/>
      <c r="C16" s="231">
        <f>SUM(C11:C15)</f>
        <v>807785</v>
      </c>
      <c r="D16" s="231">
        <f>SUM(D11:D15)</f>
        <v>467660</v>
      </c>
      <c r="E16" s="231">
        <v>81147</v>
      </c>
      <c r="F16" s="231">
        <v>116410</v>
      </c>
      <c r="G16" s="232">
        <v>24.15</v>
      </c>
      <c r="H16" s="232">
        <v>6.14</v>
      </c>
      <c r="I16" s="231">
        <v>30055</v>
      </c>
      <c r="J16" s="516" t="s">
        <v>4</v>
      </c>
      <c r="K16" s="516"/>
    </row>
    <row r="17" spans="1:11" s="48" customFormat="1" ht="15" customHeight="1">
      <c r="A17" s="523" t="s">
        <v>58</v>
      </c>
      <c r="B17" s="523"/>
      <c r="C17" s="523"/>
      <c r="D17" s="523"/>
      <c r="E17" s="523"/>
      <c r="F17" s="523"/>
      <c r="G17" s="522" t="s">
        <v>57</v>
      </c>
      <c r="H17" s="522" t="s">
        <v>57</v>
      </c>
      <c r="I17" s="522"/>
      <c r="J17" s="522"/>
      <c r="K17" s="522"/>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G17:K17"/>
    <mergeCell ref="A17:F17"/>
    <mergeCell ref="A8:B8"/>
    <mergeCell ref="C8:I8"/>
    <mergeCell ref="J8:K8"/>
    <mergeCell ref="J11:K11"/>
    <mergeCell ref="J12:K12"/>
    <mergeCell ref="J13:K13"/>
    <mergeCell ref="J14:K14"/>
    <mergeCell ref="G9:G10"/>
    <mergeCell ref="H9:H10"/>
    <mergeCell ref="I9:I10"/>
    <mergeCell ref="J9:K10"/>
    <mergeCell ref="A9:A10"/>
    <mergeCell ref="B9:B10"/>
    <mergeCell ref="A16:B16"/>
    <mergeCell ref="J16:K16"/>
    <mergeCell ref="C9:D9"/>
    <mergeCell ref="A1:K1"/>
    <mergeCell ref="B2:J2"/>
    <mergeCell ref="B3:J3"/>
    <mergeCell ref="B5:J5"/>
    <mergeCell ref="B6:J6"/>
    <mergeCell ref="B4:J4"/>
    <mergeCell ref="E9:E10"/>
    <mergeCell ref="F9:F10"/>
    <mergeCell ref="B7:J7"/>
    <mergeCell ref="J15:K15"/>
  </mergeCells>
  <printOptions horizontalCentered="1" verticalCentered="1"/>
  <pageMargins left="0" right="0" top="0" bottom="0" header="0.31496062992125984" footer="0.31496062992125984"/>
  <pageSetup paperSize="9"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DV23"/>
  <sheetViews>
    <sheetView view="pageBreakPreview" topLeftCell="E1" zoomScaleNormal="100" zoomScaleSheetLayoutView="100" workbookViewId="0">
      <selection activeCell="Q19" sqref="Q19"/>
    </sheetView>
  </sheetViews>
  <sheetFormatPr defaultColWidth="9.140625" defaultRowHeight="14.25"/>
  <cols>
    <col min="1" max="1" width="5.71093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ht="47.25" customHeight="1">
      <c r="A1" s="364"/>
      <c r="B1" s="364"/>
      <c r="C1" s="364"/>
      <c r="D1" s="364"/>
      <c r="E1" s="364"/>
      <c r="F1" s="364"/>
      <c r="G1" s="364"/>
      <c r="H1" s="364"/>
      <c r="I1" s="364"/>
      <c r="J1" s="364"/>
      <c r="K1" s="364"/>
    </row>
    <row r="2" spans="1:126" ht="15.75" customHeight="1">
      <c r="A2" s="3"/>
      <c r="B2" s="423" t="s">
        <v>55</v>
      </c>
      <c r="C2" s="423"/>
      <c r="D2" s="423"/>
      <c r="E2" s="423"/>
      <c r="F2" s="423"/>
      <c r="G2" s="423"/>
      <c r="H2" s="423"/>
      <c r="I2" s="423"/>
      <c r="J2" s="423"/>
    </row>
    <row r="3" spans="1:126" ht="15.75" customHeight="1">
      <c r="A3" s="3"/>
      <c r="B3" s="423" t="s">
        <v>21</v>
      </c>
      <c r="C3" s="423"/>
      <c r="D3" s="423"/>
      <c r="E3" s="423"/>
      <c r="F3" s="423"/>
      <c r="G3" s="423"/>
      <c r="H3" s="423"/>
      <c r="I3" s="423"/>
      <c r="J3" s="423"/>
    </row>
    <row r="4" spans="1:126" ht="15.75" customHeight="1">
      <c r="A4" s="3"/>
      <c r="B4" s="423" t="s">
        <v>496</v>
      </c>
      <c r="C4" s="423"/>
      <c r="D4" s="423"/>
      <c r="E4" s="423"/>
      <c r="F4" s="423"/>
      <c r="G4" s="423"/>
      <c r="H4" s="423"/>
      <c r="I4" s="423"/>
      <c r="J4" s="423"/>
    </row>
    <row r="5" spans="1:126" ht="15.75">
      <c r="A5" s="3"/>
      <c r="B5" s="424" t="s">
        <v>56</v>
      </c>
      <c r="C5" s="424"/>
      <c r="D5" s="424"/>
      <c r="E5" s="424"/>
      <c r="F5" s="424"/>
      <c r="G5" s="424"/>
      <c r="H5" s="424"/>
      <c r="I5" s="424"/>
      <c r="J5" s="424"/>
    </row>
    <row r="6" spans="1:126" s="46" customFormat="1" ht="15.75">
      <c r="A6" s="3"/>
      <c r="B6" s="424" t="s">
        <v>22</v>
      </c>
      <c r="C6" s="424"/>
      <c r="D6" s="424"/>
      <c r="E6" s="424"/>
      <c r="F6" s="424"/>
      <c r="G6" s="424"/>
      <c r="H6" s="424"/>
      <c r="I6" s="424"/>
      <c r="J6" s="424"/>
      <c r="K6" s="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row>
    <row r="7" spans="1:126" s="47" customFormat="1" ht="15.75">
      <c r="A7" s="3"/>
      <c r="B7" s="424" t="s">
        <v>495</v>
      </c>
      <c r="C7" s="424"/>
      <c r="D7" s="424"/>
      <c r="E7" s="424"/>
      <c r="F7" s="424"/>
      <c r="G7" s="424"/>
      <c r="H7" s="424"/>
      <c r="I7" s="424"/>
      <c r="J7" s="424"/>
      <c r="K7" s="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row>
    <row r="8" spans="1:126" s="47" customFormat="1" ht="15.75">
      <c r="A8" s="454" t="s">
        <v>467</v>
      </c>
      <c r="B8" s="454"/>
      <c r="C8" s="491">
        <v>2021</v>
      </c>
      <c r="D8" s="491"/>
      <c r="E8" s="491"/>
      <c r="F8" s="491"/>
      <c r="G8" s="491"/>
      <c r="H8" s="491"/>
      <c r="I8" s="491"/>
      <c r="J8" s="455" t="s">
        <v>27</v>
      </c>
      <c r="K8" s="45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row>
    <row r="9" spans="1:126" s="46" customFormat="1" ht="49.9" customHeight="1">
      <c r="A9" s="412" t="s">
        <v>270</v>
      </c>
      <c r="B9" s="524"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74.25" customHeight="1">
      <c r="A10" s="414"/>
      <c r="B10" s="525"/>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35.450000000000003" customHeight="1" thickBot="1">
      <c r="A11" s="44">
        <v>45</v>
      </c>
      <c r="B11" s="113" t="s">
        <v>425</v>
      </c>
      <c r="C11" s="143">
        <v>290668</v>
      </c>
      <c r="D11" s="143">
        <v>140622</v>
      </c>
      <c r="E11" s="143">
        <v>75481</v>
      </c>
      <c r="F11" s="143">
        <v>103979</v>
      </c>
      <c r="G11" s="169">
        <v>22.39</v>
      </c>
      <c r="H11" s="169">
        <v>5.0199999999999996</v>
      </c>
      <c r="I11" s="143">
        <v>24749</v>
      </c>
      <c r="J11" s="482" t="s">
        <v>435</v>
      </c>
      <c r="K11" s="482"/>
    </row>
    <row r="12" spans="1:126" ht="35.450000000000003" customHeight="1" thickBot="1">
      <c r="A12" s="40">
        <v>85</v>
      </c>
      <c r="B12" s="114" t="s">
        <v>416</v>
      </c>
      <c r="C12" s="145">
        <v>38693</v>
      </c>
      <c r="D12" s="145">
        <v>41356</v>
      </c>
      <c r="E12" s="145">
        <v>100818</v>
      </c>
      <c r="F12" s="145">
        <v>148018</v>
      </c>
      <c r="G12" s="170">
        <v>29.27</v>
      </c>
      <c r="H12" s="170">
        <v>2.62</v>
      </c>
      <c r="I12" s="145">
        <v>56114</v>
      </c>
      <c r="J12" s="480" t="s">
        <v>429</v>
      </c>
      <c r="K12" s="480"/>
    </row>
    <row r="13" spans="1:126" ht="35.450000000000003" customHeight="1" thickBot="1">
      <c r="A13" s="44">
        <v>86</v>
      </c>
      <c r="B13" s="113" t="s">
        <v>423</v>
      </c>
      <c r="C13" s="143">
        <v>52967</v>
      </c>
      <c r="D13" s="143">
        <v>37765</v>
      </c>
      <c r="E13" s="143">
        <v>129548</v>
      </c>
      <c r="F13" s="143">
        <v>206351</v>
      </c>
      <c r="G13" s="169">
        <v>23.08</v>
      </c>
      <c r="H13" s="169">
        <v>14.14</v>
      </c>
      <c r="I13" s="143">
        <v>55783</v>
      </c>
      <c r="J13" s="506" t="s">
        <v>439</v>
      </c>
      <c r="K13" s="506"/>
    </row>
    <row r="14" spans="1:126" ht="35.450000000000003" customHeight="1" thickBot="1">
      <c r="A14" s="127">
        <v>87</v>
      </c>
      <c r="B14" s="304" t="s">
        <v>559</v>
      </c>
      <c r="C14" s="147">
        <v>0</v>
      </c>
      <c r="D14" s="147">
        <v>0</v>
      </c>
      <c r="E14" s="147">
        <v>0</v>
      </c>
      <c r="F14" s="147">
        <v>0</v>
      </c>
      <c r="G14" s="171">
        <v>0</v>
      </c>
      <c r="H14" s="171">
        <v>0</v>
      </c>
      <c r="I14" s="147">
        <v>0</v>
      </c>
      <c r="J14" s="510" t="s">
        <v>560</v>
      </c>
      <c r="K14" s="511"/>
    </row>
    <row r="15" spans="1:126" ht="35.450000000000003" customHeight="1" thickBot="1">
      <c r="A15" s="41">
        <v>88</v>
      </c>
      <c r="B15" s="313" t="s">
        <v>498</v>
      </c>
      <c r="C15" s="143">
        <v>500</v>
      </c>
      <c r="D15" s="143">
        <v>5280</v>
      </c>
      <c r="E15" s="143">
        <v>32111</v>
      </c>
      <c r="F15" s="143">
        <v>54000</v>
      </c>
      <c r="G15" s="169">
        <v>36.01</v>
      </c>
      <c r="H15" s="169">
        <v>4.53</v>
      </c>
      <c r="I15" s="143">
        <v>29333</v>
      </c>
      <c r="J15" s="506" t="s">
        <v>499</v>
      </c>
      <c r="K15" s="506"/>
    </row>
    <row r="16" spans="1:126" ht="35.450000000000003" customHeight="1" thickBot="1">
      <c r="A16" s="127">
        <v>90</v>
      </c>
      <c r="B16" s="316" t="s">
        <v>390</v>
      </c>
      <c r="C16" s="147">
        <v>296</v>
      </c>
      <c r="D16" s="147">
        <v>1954</v>
      </c>
      <c r="E16" s="147">
        <v>29995</v>
      </c>
      <c r="F16" s="147">
        <v>43512</v>
      </c>
      <c r="G16" s="171">
        <v>23.58</v>
      </c>
      <c r="H16" s="171">
        <v>7.48</v>
      </c>
      <c r="I16" s="147">
        <v>32560</v>
      </c>
      <c r="J16" s="529" t="s">
        <v>431</v>
      </c>
      <c r="K16" s="529"/>
    </row>
    <row r="17" spans="1:11" ht="35.450000000000003" customHeight="1" thickBot="1">
      <c r="A17" s="41">
        <v>91</v>
      </c>
      <c r="B17" s="313" t="s">
        <v>426</v>
      </c>
      <c r="C17" s="143">
        <v>0</v>
      </c>
      <c r="D17" s="143">
        <v>0</v>
      </c>
      <c r="E17" s="143">
        <v>0</v>
      </c>
      <c r="F17" s="143">
        <v>0</v>
      </c>
      <c r="G17" s="169">
        <v>0</v>
      </c>
      <c r="H17" s="169">
        <v>0</v>
      </c>
      <c r="I17" s="143">
        <v>0</v>
      </c>
      <c r="J17" s="506" t="s">
        <v>436</v>
      </c>
      <c r="K17" s="506"/>
    </row>
    <row r="18" spans="1:11" ht="35.450000000000003" customHeight="1" thickBot="1">
      <c r="A18" s="127">
        <v>93</v>
      </c>
      <c r="B18" s="316" t="s">
        <v>427</v>
      </c>
      <c r="C18" s="147">
        <v>6453</v>
      </c>
      <c r="D18" s="147">
        <v>6723</v>
      </c>
      <c r="E18" s="147">
        <v>69691</v>
      </c>
      <c r="F18" s="147">
        <v>85765</v>
      </c>
      <c r="G18" s="171">
        <v>7.34</v>
      </c>
      <c r="H18" s="171">
        <v>11.41</v>
      </c>
      <c r="I18" s="147">
        <v>30700</v>
      </c>
      <c r="J18" s="529" t="s">
        <v>432</v>
      </c>
      <c r="K18" s="529"/>
    </row>
    <row r="19" spans="1:11" ht="35.450000000000003" customHeight="1" thickBot="1">
      <c r="A19" s="41">
        <v>95</v>
      </c>
      <c r="B19" s="313" t="s">
        <v>428</v>
      </c>
      <c r="C19" s="143">
        <v>31606</v>
      </c>
      <c r="D19" s="143">
        <v>49005</v>
      </c>
      <c r="E19" s="143">
        <v>76671</v>
      </c>
      <c r="F19" s="143">
        <v>126692</v>
      </c>
      <c r="G19" s="169">
        <v>28.47</v>
      </c>
      <c r="H19" s="169">
        <v>11.02</v>
      </c>
      <c r="I19" s="143">
        <v>45375</v>
      </c>
      <c r="J19" s="506" t="s">
        <v>433</v>
      </c>
      <c r="K19" s="506"/>
    </row>
    <row r="20" spans="1:11" ht="35.450000000000003" customHeight="1">
      <c r="A20" s="254">
        <v>96</v>
      </c>
      <c r="B20" s="317" t="s">
        <v>424</v>
      </c>
      <c r="C20" s="253">
        <v>386601</v>
      </c>
      <c r="D20" s="253">
        <v>184955</v>
      </c>
      <c r="E20" s="253">
        <v>81492</v>
      </c>
      <c r="F20" s="253">
        <v>115717</v>
      </c>
      <c r="G20" s="255">
        <v>24.49</v>
      </c>
      <c r="H20" s="255">
        <v>5.09</v>
      </c>
      <c r="I20" s="253">
        <v>26708</v>
      </c>
      <c r="J20" s="532" t="s">
        <v>434</v>
      </c>
      <c r="K20" s="532"/>
    </row>
    <row r="21" spans="1:11" ht="48.6" customHeight="1">
      <c r="A21" s="258"/>
      <c r="B21" s="259" t="s">
        <v>7</v>
      </c>
      <c r="C21" s="260">
        <f>SUM(C11:C20)</f>
        <v>807784</v>
      </c>
      <c r="D21" s="260">
        <f>SUM(D11:D20)</f>
        <v>467660</v>
      </c>
      <c r="E21" s="260">
        <v>81147</v>
      </c>
      <c r="F21" s="260">
        <v>116410</v>
      </c>
      <c r="G21" s="261">
        <v>24.15</v>
      </c>
      <c r="H21" s="261">
        <v>6.14</v>
      </c>
      <c r="I21" s="260">
        <v>30055</v>
      </c>
      <c r="J21" s="530" t="s">
        <v>4</v>
      </c>
      <c r="K21" s="531"/>
    </row>
    <row r="22" spans="1:11" ht="21" customHeight="1">
      <c r="A22" s="528" t="s">
        <v>58</v>
      </c>
      <c r="B22" s="528"/>
      <c r="C22" s="528"/>
      <c r="D22" s="528"/>
      <c r="E22" s="528"/>
      <c r="F22" s="528"/>
      <c r="G22" s="133"/>
      <c r="H22" s="527" t="s">
        <v>57</v>
      </c>
      <c r="I22" s="527"/>
      <c r="J22" s="527"/>
      <c r="K22" s="527"/>
    </row>
    <row r="23" spans="1:11">
      <c r="A23" s="136"/>
      <c r="B23" s="135"/>
      <c r="C23" s="135"/>
      <c r="D23" s="135"/>
      <c r="E23" s="135"/>
      <c r="F23" s="135"/>
      <c r="G23" s="135"/>
      <c r="H23" s="135"/>
      <c r="I23" s="135"/>
      <c r="J23" s="135"/>
      <c r="K23" s="135"/>
    </row>
  </sheetData>
  <mergeCells count="32">
    <mergeCell ref="G9:G10"/>
    <mergeCell ref="H9:H10"/>
    <mergeCell ref="I9:I10"/>
    <mergeCell ref="J9:K10"/>
    <mergeCell ref="A9:A10"/>
    <mergeCell ref="B9:B10"/>
    <mergeCell ref="C9:D9"/>
    <mergeCell ref="E9:E10"/>
    <mergeCell ref="F9:F10"/>
    <mergeCell ref="A8:B8"/>
    <mergeCell ref="C8:I8"/>
    <mergeCell ref="J8:K8"/>
    <mergeCell ref="A1:K1"/>
    <mergeCell ref="B2:J2"/>
    <mergeCell ref="B3:J3"/>
    <mergeCell ref="B5:J5"/>
    <mergeCell ref="B6:J6"/>
    <mergeCell ref="B4:J4"/>
    <mergeCell ref="B7:J7"/>
    <mergeCell ref="J17:K17"/>
    <mergeCell ref="H22:K22"/>
    <mergeCell ref="A22:F22"/>
    <mergeCell ref="J11:K11"/>
    <mergeCell ref="J12:K12"/>
    <mergeCell ref="J13:K13"/>
    <mergeCell ref="J16:K16"/>
    <mergeCell ref="J19:K19"/>
    <mergeCell ref="J18:K18"/>
    <mergeCell ref="J21:K21"/>
    <mergeCell ref="J20:K20"/>
    <mergeCell ref="J15:K15"/>
    <mergeCell ref="J14:K14"/>
  </mergeCells>
  <printOptions horizontalCentered="1" verticalCentered="1"/>
  <pageMargins left="0" right="0" top="0" bottom="0" header="0.31496062992125984" footer="0.31496062992125984"/>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DV47"/>
  <sheetViews>
    <sheetView view="pageBreakPreview" zoomScale="80" zoomScaleNormal="100" zoomScaleSheetLayoutView="80" workbookViewId="0">
      <selection activeCell="N34" sqref="N34"/>
    </sheetView>
  </sheetViews>
  <sheetFormatPr defaultColWidth="9.140625" defaultRowHeight="14.25"/>
  <cols>
    <col min="1" max="1" width="5.7109375" style="4" customWidth="1"/>
    <col min="2" max="2" width="50.7109375" style="2" customWidth="1"/>
    <col min="3" max="8" width="10.7109375" style="2" customWidth="1"/>
    <col min="9" max="9" width="13.28515625" style="2" customWidth="1"/>
    <col min="10" max="10" width="50.7109375" style="2" customWidth="1"/>
    <col min="11" max="11" width="0.28515625" style="2" customWidth="1"/>
    <col min="12" max="16384" width="9.140625" style="2"/>
  </cols>
  <sheetData>
    <row r="1" spans="1:126" s="6" customFormat="1" ht="45.75" customHeight="1">
      <c r="A1" s="538"/>
      <c r="B1" s="538"/>
      <c r="C1" s="538"/>
      <c r="D1" s="538"/>
      <c r="E1" s="538"/>
      <c r="F1" s="538"/>
      <c r="G1" s="538"/>
      <c r="H1" s="538"/>
      <c r="I1" s="538"/>
      <c r="J1" s="538"/>
      <c r="K1" s="538"/>
    </row>
    <row r="2" spans="1:126" ht="21" customHeight="1">
      <c r="A2" s="539" t="s">
        <v>55</v>
      </c>
      <c r="B2" s="539"/>
      <c r="C2" s="539"/>
      <c r="D2" s="539"/>
      <c r="E2" s="539"/>
      <c r="F2" s="539"/>
      <c r="G2" s="539"/>
      <c r="H2" s="539"/>
      <c r="I2" s="539"/>
      <c r="J2" s="539"/>
      <c r="K2" s="302"/>
    </row>
    <row r="3" spans="1:126" ht="21" customHeight="1">
      <c r="A3" s="539" t="s">
        <v>21</v>
      </c>
      <c r="B3" s="539"/>
      <c r="C3" s="539"/>
      <c r="D3" s="539"/>
      <c r="E3" s="539"/>
      <c r="F3" s="539"/>
      <c r="G3" s="539"/>
      <c r="H3" s="539"/>
      <c r="I3" s="539"/>
      <c r="J3" s="539"/>
      <c r="K3" s="302"/>
    </row>
    <row r="4" spans="1:126" ht="20.25">
      <c r="A4" s="539" t="s">
        <v>578</v>
      </c>
      <c r="B4" s="539"/>
      <c r="C4" s="539"/>
      <c r="D4" s="539"/>
      <c r="E4" s="539"/>
      <c r="F4" s="539"/>
      <c r="G4" s="539"/>
      <c r="H4" s="539"/>
      <c r="I4" s="539"/>
      <c r="J4" s="539"/>
      <c r="K4" s="302"/>
    </row>
    <row r="5" spans="1:126" ht="15.6" customHeight="1">
      <c r="A5" s="424" t="s">
        <v>56</v>
      </c>
      <c r="B5" s="424"/>
      <c r="C5" s="424"/>
      <c r="D5" s="424"/>
      <c r="E5" s="424"/>
      <c r="F5" s="424"/>
      <c r="G5" s="424"/>
      <c r="H5" s="424"/>
      <c r="I5" s="424"/>
      <c r="J5" s="424"/>
      <c r="K5" s="302"/>
    </row>
    <row r="6" spans="1:126" ht="15.75" customHeight="1">
      <c r="A6" s="424" t="s">
        <v>22</v>
      </c>
      <c r="B6" s="424"/>
      <c r="C6" s="424"/>
      <c r="D6" s="424"/>
      <c r="E6" s="424"/>
      <c r="F6" s="424"/>
      <c r="G6" s="424"/>
      <c r="H6" s="424"/>
      <c r="I6" s="424"/>
      <c r="J6" s="424"/>
      <c r="K6" s="302"/>
    </row>
    <row r="7" spans="1:126" ht="15.75" customHeight="1">
      <c r="A7" s="424" t="s">
        <v>577</v>
      </c>
      <c r="B7" s="424"/>
      <c r="C7" s="424"/>
      <c r="D7" s="424"/>
      <c r="E7" s="424"/>
      <c r="F7" s="424"/>
      <c r="G7" s="424"/>
      <c r="H7" s="424"/>
      <c r="I7" s="424"/>
      <c r="J7" s="424"/>
      <c r="K7" s="302"/>
    </row>
    <row r="8" spans="1:126" ht="14.25" customHeight="1">
      <c r="A8" s="536" t="s">
        <v>468</v>
      </c>
      <c r="B8" s="536"/>
      <c r="C8" s="491">
        <v>2021</v>
      </c>
      <c r="D8" s="491"/>
      <c r="E8" s="491"/>
      <c r="F8" s="491"/>
      <c r="G8" s="491"/>
      <c r="H8" s="491"/>
      <c r="I8" s="491"/>
      <c r="J8" s="537" t="s">
        <v>59</v>
      </c>
      <c r="K8" s="537"/>
    </row>
    <row r="9" spans="1:126" s="46" customFormat="1" ht="62.25" customHeight="1">
      <c r="A9" s="416" t="s">
        <v>270</v>
      </c>
      <c r="B9" s="524" t="s">
        <v>10</v>
      </c>
      <c r="C9" s="541" t="s">
        <v>519</v>
      </c>
      <c r="D9" s="542"/>
      <c r="E9" s="543" t="s">
        <v>518</v>
      </c>
      <c r="F9" s="543" t="s">
        <v>517</v>
      </c>
      <c r="G9" s="416" t="s">
        <v>516</v>
      </c>
      <c r="H9" s="416" t="s">
        <v>514</v>
      </c>
      <c r="I9" s="543" t="s">
        <v>515</v>
      </c>
      <c r="J9" s="524" t="s">
        <v>52</v>
      </c>
      <c r="K9" s="524"/>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49.5" customHeight="1">
      <c r="A10" s="418"/>
      <c r="B10" s="525"/>
      <c r="C10" s="197" t="s">
        <v>521</v>
      </c>
      <c r="D10" s="197" t="s">
        <v>520</v>
      </c>
      <c r="E10" s="544"/>
      <c r="F10" s="544"/>
      <c r="G10" s="418"/>
      <c r="H10" s="418"/>
      <c r="I10" s="544"/>
      <c r="J10" s="525"/>
      <c r="K10" s="525"/>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15" customHeight="1" thickBot="1">
      <c r="A11" s="203">
        <v>4521</v>
      </c>
      <c r="B11" s="303" t="s">
        <v>387</v>
      </c>
      <c r="C11" s="204">
        <v>224666</v>
      </c>
      <c r="D11" s="204">
        <v>118247</v>
      </c>
      <c r="E11" s="204">
        <v>70082</v>
      </c>
      <c r="F11" s="204">
        <v>97480</v>
      </c>
      <c r="G11" s="204">
        <v>22.62</v>
      </c>
      <c r="H11" s="204">
        <v>5.49</v>
      </c>
      <c r="I11" s="204">
        <v>24336</v>
      </c>
      <c r="J11" s="545" t="s">
        <v>406</v>
      </c>
      <c r="K11" s="545"/>
    </row>
    <row r="12" spans="1:126" ht="14.25" customHeight="1" thickTop="1" thickBot="1">
      <c r="A12" s="205">
        <v>4522</v>
      </c>
      <c r="B12" s="304" t="s">
        <v>369</v>
      </c>
      <c r="C12" s="206">
        <v>12314</v>
      </c>
      <c r="D12" s="206">
        <v>9628</v>
      </c>
      <c r="E12" s="206">
        <v>49528</v>
      </c>
      <c r="F12" s="206">
        <v>98083</v>
      </c>
      <c r="G12" s="206">
        <v>43.13</v>
      </c>
      <c r="H12" s="206">
        <v>6.37</v>
      </c>
      <c r="I12" s="206">
        <v>21300</v>
      </c>
      <c r="J12" s="535" t="s">
        <v>349</v>
      </c>
      <c r="K12" s="535"/>
    </row>
    <row r="13" spans="1:126" ht="24" thickTop="1" thickBot="1">
      <c r="A13" s="207">
        <v>4529</v>
      </c>
      <c r="B13" s="303" t="s">
        <v>404</v>
      </c>
      <c r="C13" s="208">
        <v>36700</v>
      </c>
      <c r="D13" s="208">
        <v>8805</v>
      </c>
      <c r="E13" s="208">
        <v>151277</v>
      </c>
      <c r="F13" s="208">
        <v>170850</v>
      </c>
      <c r="G13" s="208">
        <v>9.9499999999999993</v>
      </c>
      <c r="H13" s="208">
        <v>1.51</v>
      </c>
      <c r="I13" s="208">
        <v>28870</v>
      </c>
      <c r="J13" s="534" t="s">
        <v>403</v>
      </c>
      <c r="K13" s="534"/>
    </row>
    <row r="14" spans="1:126" ht="24" customHeight="1" thickTop="1" thickBot="1">
      <c r="A14" s="205">
        <v>4540</v>
      </c>
      <c r="B14" s="304" t="s">
        <v>408</v>
      </c>
      <c r="C14" s="206">
        <v>16987</v>
      </c>
      <c r="D14" s="206">
        <v>3942</v>
      </c>
      <c r="E14" s="206">
        <v>291051</v>
      </c>
      <c r="F14" s="206">
        <v>307576</v>
      </c>
      <c r="G14" s="206">
        <v>5.15</v>
      </c>
      <c r="H14" s="206">
        <v>0.22</v>
      </c>
      <c r="I14" s="206">
        <v>59727</v>
      </c>
      <c r="J14" s="535" t="s">
        <v>402</v>
      </c>
      <c r="K14" s="535"/>
    </row>
    <row r="15" spans="1:126" ht="14.25" customHeight="1" thickTop="1" thickBot="1">
      <c r="A15" s="207">
        <v>8511</v>
      </c>
      <c r="B15" s="303" t="s">
        <v>370</v>
      </c>
      <c r="C15" s="208">
        <v>13194</v>
      </c>
      <c r="D15" s="208">
        <v>4419</v>
      </c>
      <c r="E15" s="208">
        <v>143625</v>
      </c>
      <c r="F15" s="208">
        <v>188186</v>
      </c>
      <c r="G15" s="208">
        <v>22.62</v>
      </c>
      <c r="H15" s="208">
        <v>1.06</v>
      </c>
      <c r="I15" s="208">
        <v>38096</v>
      </c>
      <c r="J15" s="534" t="s">
        <v>350</v>
      </c>
      <c r="K15" s="534"/>
    </row>
    <row r="16" spans="1:126" ht="14.25" customHeight="1" thickTop="1" thickBot="1">
      <c r="A16" s="205">
        <v>8512</v>
      </c>
      <c r="B16" s="304" t="s">
        <v>371</v>
      </c>
      <c r="C16" s="206">
        <v>0</v>
      </c>
      <c r="D16" s="206">
        <v>0</v>
      </c>
      <c r="E16" s="206">
        <v>0</v>
      </c>
      <c r="F16" s="206">
        <v>0</v>
      </c>
      <c r="G16" s="206">
        <v>0</v>
      </c>
      <c r="H16" s="206">
        <v>0</v>
      </c>
      <c r="I16" s="206">
        <v>0</v>
      </c>
      <c r="J16" s="535" t="s">
        <v>351</v>
      </c>
      <c r="K16" s="535"/>
    </row>
    <row r="17" spans="1:11" ht="15" customHeight="1" thickTop="1" thickBot="1">
      <c r="A17" s="207">
        <v>8513</v>
      </c>
      <c r="B17" s="303" t="s">
        <v>372</v>
      </c>
      <c r="C17" s="208">
        <v>0</v>
      </c>
      <c r="D17" s="208">
        <v>0</v>
      </c>
      <c r="E17" s="208">
        <v>0</v>
      </c>
      <c r="F17" s="208">
        <v>0</v>
      </c>
      <c r="G17" s="208">
        <v>0</v>
      </c>
      <c r="H17" s="208">
        <v>0</v>
      </c>
      <c r="I17" s="208">
        <v>0</v>
      </c>
      <c r="J17" s="534" t="s">
        <v>352</v>
      </c>
      <c r="K17" s="534"/>
    </row>
    <row r="18" spans="1:11" ht="15" customHeight="1" thickTop="1" thickBot="1">
      <c r="A18" s="205">
        <v>8514</v>
      </c>
      <c r="B18" s="304" t="s">
        <v>373</v>
      </c>
      <c r="C18" s="206">
        <v>0</v>
      </c>
      <c r="D18" s="206">
        <v>0</v>
      </c>
      <c r="E18" s="206">
        <v>0</v>
      </c>
      <c r="F18" s="206">
        <v>0</v>
      </c>
      <c r="G18" s="206">
        <v>0</v>
      </c>
      <c r="H18" s="206">
        <v>0</v>
      </c>
      <c r="I18" s="206">
        <v>0</v>
      </c>
      <c r="J18" s="535" t="s">
        <v>16</v>
      </c>
      <c r="K18" s="535"/>
    </row>
    <row r="19" spans="1:11" ht="15" customHeight="1" thickTop="1" thickBot="1">
      <c r="A19" s="207">
        <v>8521</v>
      </c>
      <c r="B19" s="303" t="s">
        <v>610</v>
      </c>
      <c r="C19" s="208">
        <v>0</v>
      </c>
      <c r="D19" s="208">
        <v>0</v>
      </c>
      <c r="E19" s="208">
        <v>0</v>
      </c>
      <c r="F19" s="208">
        <v>0</v>
      </c>
      <c r="G19" s="208">
        <v>0</v>
      </c>
      <c r="H19" s="208">
        <v>0</v>
      </c>
      <c r="I19" s="208">
        <v>0</v>
      </c>
      <c r="J19" s="534" t="s">
        <v>611</v>
      </c>
      <c r="K19" s="534"/>
    </row>
    <row r="20" spans="1:11" ht="15" customHeight="1" thickTop="1" thickBot="1">
      <c r="A20" s="205">
        <v>8522</v>
      </c>
      <c r="B20" s="304" t="s">
        <v>512</v>
      </c>
      <c r="C20" s="206">
        <v>0</v>
      </c>
      <c r="D20" s="206">
        <v>0</v>
      </c>
      <c r="E20" s="206">
        <v>0</v>
      </c>
      <c r="F20" s="206">
        <v>0</v>
      </c>
      <c r="G20" s="206">
        <v>0</v>
      </c>
      <c r="H20" s="206">
        <v>0</v>
      </c>
      <c r="I20" s="206">
        <v>0</v>
      </c>
      <c r="J20" s="535" t="s">
        <v>513</v>
      </c>
      <c r="K20" s="535"/>
    </row>
    <row r="21" spans="1:11" s="297" customFormat="1" ht="12.75" customHeight="1" thickTop="1" thickBot="1">
      <c r="A21" s="207">
        <v>8530</v>
      </c>
      <c r="B21" s="303" t="s">
        <v>375</v>
      </c>
      <c r="C21" s="208">
        <v>0</v>
      </c>
      <c r="D21" s="208">
        <v>0</v>
      </c>
      <c r="E21" s="208">
        <v>0</v>
      </c>
      <c r="F21" s="208">
        <v>0</v>
      </c>
      <c r="G21" s="208">
        <v>0</v>
      </c>
      <c r="H21" s="208">
        <v>0</v>
      </c>
      <c r="I21" s="208">
        <v>0</v>
      </c>
      <c r="J21" s="534" t="s">
        <v>15</v>
      </c>
      <c r="K21" s="534"/>
    </row>
    <row r="22" spans="1:11" ht="15" customHeight="1" thickTop="1" thickBot="1">
      <c r="A22" s="205">
        <v>8541</v>
      </c>
      <c r="B22" s="304" t="s">
        <v>376</v>
      </c>
      <c r="C22" s="206">
        <v>0</v>
      </c>
      <c r="D22" s="206">
        <v>0</v>
      </c>
      <c r="E22" s="206">
        <v>0</v>
      </c>
      <c r="F22" s="206">
        <v>0</v>
      </c>
      <c r="G22" s="206">
        <v>0</v>
      </c>
      <c r="H22" s="206">
        <v>0</v>
      </c>
      <c r="I22" s="206">
        <v>0</v>
      </c>
      <c r="J22" s="535" t="s">
        <v>354</v>
      </c>
      <c r="K22" s="535"/>
    </row>
    <row r="23" spans="1:11" ht="12" customHeight="1" thickTop="1" thickBot="1">
      <c r="A23" s="207">
        <v>8542</v>
      </c>
      <c r="B23" s="303" t="s">
        <v>377</v>
      </c>
      <c r="C23" s="208">
        <v>2204</v>
      </c>
      <c r="D23" s="208">
        <v>2097</v>
      </c>
      <c r="E23" s="208">
        <v>80320</v>
      </c>
      <c r="F23" s="208">
        <v>111096</v>
      </c>
      <c r="G23" s="208">
        <v>20.83</v>
      </c>
      <c r="H23" s="208">
        <v>6.87</v>
      </c>
      <c r="I23" s="208">
        <v>40317</v>
      </c>
      <c r="J23" s="534" t="s">
        <v>355</v>
      </c>
      <c r="K23" s="534"/>
    </row>
    <row r="24" spans="1:11" ht="15" customHeight="1" thickTop="1" thickBot="1">
      <c r="A24" s="205">
        <v>8543</v>
      </c>
      <c r="B24" s="304" t="s">
        <v>388</v>
      </c>
      <c r="C24" s="206">
        <v>2795</v>
      </c>
      <c r="D24" s="206">
        <v>9966</v>
      </c>
      <c r="E24" s="206">
        <v>82864</v>
      </c>
      <c r="F24" s="206">
        <v>92543</v>
      </c>
      <c r="G24" s="206">
        <v>9.42</v>
      </c>
      <c r="H24" s="206">
        <v>1.04</v>
      </c>
      <c r="I24" s="206">
        <v>75500</v>
      </c>
      <c r="J24" s="535" t="s">
        <v>356</v>
      </c>
      <c r="K24" s="535"/>
    </row>
    <row r="25" spans="1:11" ht="15" customHeight="1" thickTop="1" thickBot="1">
      <c r="A25" s="207">
        <v>8544</v>
      </c>
      <c r="B25" s="303" t="s">
        <v>378</v>
      </c>
      <c r="C25" s="208">
        <v>0</v>
      </c>
      <c r="D25" s="208">
        <v>0</v>
      </c>
      <c r="E25" s="208">
        <v>0</v>
      </c>
      <c r="F25" s="208">
        <v>0</v>
      </c>
      <c r="G25" s="208">
        <v>0</v>
      </c>
      <c r="H25" s="208">
        <v>0</v>
      </c>
      <c r="I25" s="208">
        <v>0</v>
      </c>
      <c r="J25" s="534" t="s">
        <v>357</v>
      </c>
      <c r="K25" s="534"/>
    </row>
    <row r="26" spans="1:11" ht="15" customHeight="1" thickTop="1" thickBot="1">
      <c r="A26" s="205">
        <v>8545</v>
      </c>
      <c r="B26" s="304" t="s">
        <v>379</v>
      </c>
      <c r="C26" s="206">
        <v>14552</v>
      </c>
      <c r="D26" s="206">
        <v>16151</v>
      </c>
      <c r="E26" s="206">
        <v>132315</v>
      </c>
      <c r="F26" s="206">
        <v>214866</v>
      </c>
      <c r="G26" s="206">
        <v>36.49</v>
      </c>
      <c r="H26" s="206">
        <v>1.93</v>
      </c>
      <c r="I26" s="206">
        <v>69916</v>
      </c>
      <c r="J26" s="535" t="s">
        <v>358</v>
      </c>
      <c r="K26" s="535"/>
    </row>
    <row r="27" spans="1:11" ht="15" customHeight="1" thickTop="1" thickBot="1">
      <c r="A27" s="207">
        <v>8548</v>
      </c>
      <c r="B27" s="303" t="s">
        <v>380</v>
      </c>
      <c r="C27" s="208">
        <v>5948</v>
      </c>
      <c r="D27" s="208">
        <v>8724</v>
      </c>
      <c r="E27" s="208">
        <v>62606</v>
      </c>
      <c r="F27" s="208">
        <v>103807</v>
      </c>
      <c r="G27" s="208">
        <v>34.22</v>
      </c>
      <c r="H27" s="208">
        <v>5.47</v>
      </c>
      <c r="I27" s="208">
        <v>42349</v>
      </c>
      <c r="J27" s="534" t="s">
        <v>401</v>
      </c>
      <c r="K27" s="534"/>
    </row>
    <row r="28" spans="1:11" ht="15" customHeight="1" thickTop="1" thickBot="1">
      <c r="A28" s="205">
        <v>8610</v>
      </c>
      <c r="B28" s="304" t="s">
        <v>381</v>
      </c>
      <c r="C28" s="206">
        <v>0</v>
      </c>
      <c r="D28" s="206">
        <v>0</v>
      </c>
      <c r="E28" s="206">
        <v>0</v>
      </c>
      <c r="F28" s="206">
        <v>0</v>
      </c>
      <c r="G28" s="206">
        <v>0</v>
      </c>
      <c r="H28" s="206">
        <v>0</v>
      </c>
      <c r="I28" s="206">
        <v>0</v>
      </c>
      <c r="J28" s="535" t="s">
        <v>359</v>
      </c>
      <c r="K28" s="535"/>
    </row>
    <row r="29" spans="1:11" ht="15" customHeight="1" thickTop="1" thickBot="1">
      <c r="A29" s="207">
        <v>8621</v>
      </c>
      <c r="B29" s="303" t="s">
        <v>389</v>
      </c>
      <c r="C29" s="208">
        <v>10034</v>
      </c>
      <c r="D29" s="208">
        <v>5985</v>
      </c>
      <c r="E29" s="208">
        <v>113364</v>
      </c>
      <c r="F29" s="208">
        <v>234014</v>
      </c>
      <c r="G29" s="208">
        <v>26.53</v>
      </c>
      <c r="H29" s="208">
        <v>25.03</v>
      </c>
      <c r="I29" s="208">
        <v>47880</v>
      </c>
      <c r="J29" s="534" t="s">
        <v>360</v>
      </c>
      <c r="K29" s="534"/>
    </row>
    <row r="30" spans="1:11" ht="12.75" customHeight="1" thickTop="1" thickBot="1">
      <c r="A30" s="205">
        <v>8622</v>
      </c>
      <c r="B30" s="304" t="s">
        <v>382</v>
      </c>
      <c r="C30" s="206">
        <v>4801</v>
      </c>
      <c r="D30" s="206">
        <v>14577</v>
      </c>
      <c r="E30" s="206">
        <v>76401</v>
      </c>
      <c r="F30" s="206">
        <v>132568</v>
      </c>
      <c r="G30" s="206">
        <v>22.93</v>
      </c>
      <c r="H30" s="206">
        <v>19.440000000000001</v>
      </c>
      <c r="I30" s="206">
        <v>60738</v>
      </c>
      <c r="J30" s="535" t="s">
        <v>361</v>
      </c>
      <c r="K30" s="535"/>
    </row>
    <row r="31" spans="1:11" ht="13.5" customHeight="1" thickTop="1" thickBot="1">
      <c r="A31" s="207">
        <v>8623</v>
      </c>
      <c r="B31" s="303" t="s">
        <v>383</v>
      </c>
      <c r="C31" s="208">
        <v>24815</v>
      </c>
      <c r="D31" s="208">
        <v>12333</v>
      </c>
      <c r="E31" s="208">
        <v>176433</v>
      </c>
      <c r="F31" s="208">
        <v>249655</v>
      </c>
      <c r="G31" s="208">
        <v>21.55</v>
      </c>
      <c r="H31" s="208">
        <v>7.78</v>
      </c>
      <c r="I31" s="208">
        <v>58729</v>
      </c>
      <c r="J31" s="534" t="s">
        <v>362</v>
      </c>
      <c r="K31" s="534"/>
    </row>
    <row r="32" spans="1:11" ht="15.75" thickTop="1" thickBot="1">
      <c r="A32" s="205">
        <v>8690</v>
      </c>
      <c r="B32" s="304" t="s">
        <v>384</v>
      </c>
      <c r="C32" s="206">
        <v>13318</v>
      </c>
      <c r="D32" s="206">
        <v>4870</v>
      </c>
      <c r="E32" s="206">
        <v>182598</v>
      </c>
      <c r="F32" s="206">
        <v>257353</v>
      </c>
      <c r="G32" s="206">
        <v>22.14</v>
      </c>
      <c r="H32" s="206">
        <v>6.9</v>
      </c>
      <c r="I32" s="206">
        <v>47745</v>
      </c>
      <c r="J32" s="535" t="s">
        <v>363</v>
      </c>
      <c r="K32" s="535"/>
    </row>
    <row r="33" spans="1:11" ht="12" customHeight="1" thickTop="1" thickBot="1">
      <c r="A33" s="207">
        <v>8700</v>
      </c>
      <c r="B33" s="303" t="s">
        <v>559</v>
      </c>
      <c r="C33" s="208">
        <v>0</v>
      </c>
      <c r="D33" s="208">
        <v>0</v>
      </c>
      <c r="E33" s="208">
        <v>0</v>
      </c>
      <c r="F33" s="208">
        <v>0</v>
      </c>
      <c r="G33" s="208">
        <v>0</v>
      </c>
      <c r="H33" s="208">
        <v>0</v>
      </c>
      <c r="I33" s="208">
        <v>0</v>
      </c>
      <c r="J33" s="534" t="s">
        <v>560</v>
      </c>
      <c r="K33" s="534"/>
    </row>
    <row r="34" spans="1:11" ht="24" thickTop="1" thickBot="1">
      <c r="A34" s="205">
        <v>8810</v>
      </c>
      <c r="B34" s="304" t="s">
        <v>500</v>
      </c>
      <c r="C34" s="206">
        <v>0</v>
      </c>
      <c r="D34" s="206">
        <v>0</v>
      </c>
      <c r="E34" s="206">
        <v>0</v>
      </c>
      <c r="F34" s="206">
        <v>0</v>
      </c>
      <c r="G34" s="206">
        <v>0</v>
      </c>
      <c r="H34" s="206">
        <v>0</v>
      </c>
      <c r="I34" s="206">
        <v>0</v>
      </c>
      <c r="J34" s="535" t="s">
        <v>502</v>
      </c>
      <c r="K34" s="535"/>
    </row>
    <row r="35" spans="1:11" ht="15" customHeight="1" thickTop="1" thickBot="1">
      <c r="A35" s="207">
        <v>8890</v>
      </c>
      <c r="B35" s="303" t="s">
        <v>607</v>
      </c>
      <c r="C35" s="208">
        <v>500</v>
      </c>
      <c r="D35" s="208">
        <v>5280</v>
      </c>
      <c r="E35" s="208">
        <v>32111</v>
      </c>
      <c r="F35" s="208">
        <v>54000</v>
      </c>
      <c r="G35" s="208">
        <v>36.01</v>
      </c>
      <c r="H35" s="208">
        <v>4.53</v>
      </c>
      <c r="I35" s="208">
        <v>29333</v>
      </c>
      <c r="J35" s="534" t="s">
        <v>606</v>
      </c>
      <c r="K35" s="534"/>
    </row>
    <row r="36" spans="1:11" ht="15.75" customHeight="1" thickTop="1" thickBot="1">
      <c r="A36" s="205">
        <v>9000</v>
      </c>
      <c r="B36" s="304" t="s">
        <v>390</v>
      </c>
      <c r="C36" s="206">
        <v>296</v>
      </c>
      <c r="D36" s="206">
        <v>1954</v>
      </c>
      <c r="E36" s="206">
        <v>29995</v>
      </c>
      <c r="F36" s="206">
        <v>43512</v>
      </c>
      <c r="G36" s="206">
        <v>23.58</v>
      </c>
      <c r="H36" s="206">
        <v>7.48</v>
      </c>
      <c r="I36" s="206">
        <v>32560</v>
      </c>
      <c r="J36" s="535" t="s">
        <v>364</v>
      </c>
      <c r="K36" s="535"/>
    </row>
    <row r="37" spans="1:11" ht="24.75" customHeight="1" thickTop="1" thickBot="1">
      <c r="A37" s="207">
        <v>9103</v>
      </c>
      <c r="B37" s="303" t="s">
        <v>405</v>
      </c>
      <c r="C37" s="208">
        <v>0</v>
      </c>
      <c r="D37" s="208">
        <v>0</v>
      </c>
      <c r="E37" s="208">
        <v>0</v>
      </c>
      <c r="F37" s="208">
        <v>0</v>
      </c>
      <c r="G37" s="208">
        <v>0</v>
      </c>
      <c r="H37" s="208">
        <v>0</v>
      </c>
      <c r="I37" s="208">
        <v>0</v>
      </c>
      <c r="J37" s="534" t="s">
        <v>400</v>
      </c>
      <c r="K37" s="534"/>
    </row>
    <row r="38" spans="1:11" ht="15.75" thickTop="1" thickBot="1">
      <c r="A38" s="205">
        <v>9312</v>
      </c>
      <c r="B38" s="304" t="s">
        <v>385</v>
      </c>
      <c r="C38" s="206">
        <v>4864</v>
      </c>
      <c r="D38" s="206">
        <v>5413</v>
      </c>
      <c r="E38" s="206">
        <v>66819</v>
      </c>
      <c r="F38" s="206">
        <v>77573</v>
      </c>
      <c r="G38" s="206">
        <v>4.47</v>
      </c>
      <c r="H38" s="206">
        <v>9.39</v>
      </c>
      <c r="I38" s="206">
        <v>28945</v>
      </c>
      <c r="J38" s="535" t="s">
        <v>365</v>
      </c>
      <c r="K38" s="535"/>
    </row>
    <row r="39" spans="1:11" ht="15" customHeight="1" thickTop="1" thickBot="1">
      <c r="A39" s="207">
        <v>9319</v>
      </c>
      <c r="B39" s="303" t="s">
        <v>386</v>
      </c>
      <c r="C39" s="208">
        <v>110</v>
      </c>
      <c r="D39" s="208">
        <v>244</v>
      </c>
      <c r="E39" s="208">
        <v>39405</v>
      </c>
      <c r="F39" s="208">
        <v>41471</v>
      </c>
      <c r="G39" s="208">
        <v>0.39</v>
      </c>
      <c r="H39" s="208">
        <v>4.59</v>
      </c>
      <c r="I39" s="208">
        <v>27155</v>
      </c>
      <c r="J39" s="534" t="s">
        <v>366</v>
      </c>
      <c r="K39" s="534"/>
    </row>
    <row r="40" spans="1:11" ht="15.75" thickTop="1" thickBot="1">
      <c r="A40" s="205">
        <v>9321</v>
      </c>
      <c r="B40" s="304" t="s">
        <v>391</v>
      </c>
      <c r="C40" s="206">
        <v>1255</v>
      </c>
      <c r="D40" s="206">
        <v>847</v>
      </c>
      <c r="E40" s="206">
        <v>131892</v>
      </c>
      <c r="F40" s="206">
        <v>233865</v>
      </c>
      <c r="G40" s="206">
        <v>20.95</v>
      </c>
      <c r="H40" s="206">
        <v>22.65</v>
      </c>
      <c r="I40" s="206">
        <v>56435</v>
      </c>
      <c r="J40" s="535" t="s">
        <v>367</v>
      </c>
      <c r="K40" s="535"/>
    </row>
    <row r="41" spans="1:11" ht="14.25" customHeight="1" thickTop="1" thickBot="1">
      <c r="A41" s="207">
        <v>9329</v>
      </c>
      <c r="B41" s="303" t="s">
        <v>392</v>
      </c>
      <c r="C41" s="208">
        <v>224</v>
      </c>
      <c r="D41" s="208">
        <v>220</v>
      </c>
      <c r="E41" s="208">
        <v>58700</v>
      </c>
      <c r="F41" s="208">
        <v>65700</v>
      </c>
      <c r="G41" s="208">
        <v>8.75</v>
      </c>
      <c r="H41" s="208">
        <v>1.9</v>
      </c>
      <c r="I41" s="208">
        <v>27450</v>
      </c>
      <c r="J41" s="534" t="s">
        <v>399</v>
      </c>
      <c r="K41" s="534"/>
    </row>
    <row r="42" spans="1:11" ht="35.25" thickTop="1" thickBot="1">
      <c r="A42" s="205">
        <v>9500</v>
      </c>
      <c r="B42" s="304" t="s">
        <v>393</v>
      </c>
      <c r="C42" s="206">
        <v>31606</v>
      </c>
      <c r="D42" s="206">
        <v>49005</v>
      </c>
      <c r="E42" s="206">
        <v>76671</v>
      </c>
      <c r="F42" s="206">
        <v>126692</v>
      </c>
      <c r="G42" s="206">
        <v>28.47</v>
      </c>
      <c r="H42" s="206">
        <v>11.02</v>
      </c>
      <c r="I42" s="206">
        <v>45375</v>
      </c>
      <c r="J42" s="535" t="s">
        <v>407</v>
      </c>
      <c r="K42" s="535"/>
    </row>
    <row r="43" spans="1:11" ht="15" customHeight="1" thickTop="1" thickBot="1">
      <c r="A43" s="207">
        <v>9601</v>
      </c>
      <c r="B43" s="303" t="s">
        <v>395</v>
      </c>
      <c r="C43" s="208">
        <v>48957</v>
      </c>
      <c r="D43" s="208">
        <v>39334</v>
      </c>
      <c r="E43" s="208">
        <v>47225</v>
      </c>
      <c r="F43" s="208">
        <v>70686</v>
      </c>
      <c r="G43" s="208">
        <v>20.61</v>
      </c>
      <c r="H43" s="208">
        <v>12.58</v>
      </c>
      <c r="I43" s="208">
        <v>20900</v>
      </c>
      <c r="J43" s="534" t="s">
        <v>398</v>
      </c>
      <c r="K43" s="534"/>
    </row>
    <row r="44" spans="1:11" ht="15.75" thickTop="1" thickBot="1">
      <c r="A44" s="205">
        <v>9602</v>
      </c>
      <c r="B44" s="304" t="s">
        <v>394</v>
      </c>
      <c r="C44" s="206">
        <v>325465</v>
      </c>
      <c r="D44" s="206">
        <v>136389</v>
      </c>
      <c r="E44" s="206">
        <v>95771</v>
      </c>
      <c r="F44" s="206">
        <v>134163</v>
      </c>
      <c r="G44" s="206">
        <v>25.11</v>
      </c>
      <c r="H44" s="206">
        <v>3.51</v>
      </c>
      <c r="I44" s="206">
        <v>28835</v>
      </c>
      <c r="J44" s="535" t="s">
        <v>368</v>
      </c>
      <c r="K44" s="535"/>
    </row>
    <row r="45" spans="1:11" ht="15.75" customHeight="1" thickTop="1" thickBot="1">
      <c r="A45" s="283">
        <v>9609</v>
      </c>
      <c r="B45" s="303" t="s">
        <v>396</v>
      </c>
      <c r="C45" s="284">
        <v>12179</v>
      </c>
      <c r="D45" s="284">
        <v>9232</v>
      </c>
      <c r="E45" s="284">
        <v>65277</v>
      </c>
      <c r="F45" s="284">
        <v>99139</v>
      </c>
      <c r="G45" s="284">
        <v>27.84</v>
      </c>
      <c r="H45" s="284">
        <v>6.32</v>
      </c>
      <c r="I45" s="284">
        <v>29494</v>
      </c>
      <c r="J45" s="540" t="s">
        <v>397</v>
      </c>
      <c r="K45" s="534"/>
    </row>
    <row r="46" spans="1:11" ht="15" customHeight="1">
      <c r="A46" s="496" t="s">
        <v>7</v>
      </c>
      <c r="B46" s="497"/>
      <c r="C46" s="134">
        <f>SUM(C11:C45)</f>
        <v>807784</v>
      </c>
      <c r="D46" s="134">
        <f>SUM(D11:D45)</f>
        <v>467662</v>
      </c>
      <c r="E46" s="134">
        <v>81147</v>
      </c>
      <c r="F46" s="134">
        <v>116410</v>
      </c>
      <c r="G46" s="134">
        <v>24.15</v>
      </c>
      <c r="H46" s="134">
        <v>6.14</v>
      </c>
      <c r="I46" s="134">
        <v>30055</v>
      </c>
      <c r="J46" s="59" t="s">
        <v>4</v>
      </c>
      <c r="K46" s="134"/>
    </row>
    <row r="47" spans="1:11">
      <c r="A47" s="528" t="s">
        <v>58</v>
      </c>
      <c r="B47" s="528"/>
      <c r="C47" s="528"/>
      <c r="D47" s="528"/>
      <c r="E47" s="528"/>
      <c r="F47" s="528"/>
      <c r="G47" s="209"/>
      <c r="H47" s="533" t="s">
        <v>57</v>
      </c>
      <c r="I47" s="533"/>
      <c r="J47" s="533"/>
      <c r="K47" s="533"/>
    </row>
  </sheetData>
  <mergeCells count="57">
    <mergeCell ref="J20:K20"/>
    <mergeCell ref="G9:G10"/>
    <mergeCell ref="H9:H10"/>
    <mergeCell ref="I9:I10"/>
    <mergeCell ref="J9:K10"/>
    <mergeCell ref="J15:K15"/>
    <mergeCell ref="J16:K16"/>
    <mergeCell ref="J12:K12"/>
    <mergeCell ref="J11:K11"/>
    <mergeCell ref="J13:K13"/>
    <mergeCell ref="J14:K14"/>
    <mergeCell ref="A9:A10"/>
    <mergeCell ref="B9:B10"/>
    <mergeCell ref="C9:D9"/>
    <mergeCell ref="E9:E10"/>
    <mergeCell ref="F9:F10"/>
    <mergeCell ref="J42:K42"/>
    <mergeCell ref="J43:K43"/>
    <mergeCell ref="J44:K44"/>
    <mergeCell ref="J45:K45"/>
    <mergeCell ref="J38:K38"/>
    <mergeCell ref="J39:K39"/>
    <mergeCell ref="J40:K40"/>
    <mergeCell ref="J41:K41"/>
    <mergeCell ref="J31:K31"/>
    <mergeCell ref="J32:K32"/>
    <mergeCell ref="J36:K36"/>
    <mergeCell ref="J37:K37"/>
    <mergeCell ref="J34:K34"/>
    <mergeCell ref="J33:K33"/>
    <mergeCell ref="J35:K35"/>
    <mergeCell ref="A8:B8"/>
    <mergeCell ref="C8:I8"/>
    <mergeCell ref="J8:K8"/>
    <mergeCell ref="A1:K1"/>
    <mergeCell ref="A2:J2"/>
    <mergeCell ref="A3:J3"/>
    <mergeCell ref="A4:J4"/>
    <mergeCell ref="A5:J5"/>
    <mergeCell ref="A6:J6"/>
    <mergeCell ref="A7:J7"/>
    <mergeCell ref="A47:F47"/>
    <mergeCell ref="H47:K47"/>
    <mergeCell ref="J17:K17"/>
    <mergeCell ref="A46:B46"/>
    <mergeCell ref="J25:K25"/>
    <mergeCell ref="J18:K18"/>
    <mergeCell ref="J19:K19"/>
    <mergeCell ref="J21:K21"/>
    <mergeCell ref="J22:K22"/>
    <mergeCell ref="J23:K23"/>
    <mergeCell ref="J24:K24"/>
    <mergeCell ref="J26:K26"/>
    <mergeCell ref="J27:K27"/>
    <mergeCell ref="J28:K28"/>
    <mergeCell ref="J29:K29"/>
    <mergeCell ref="J30:K30"/>
  </mergeCells>
  <printOptions horizontalCentered="1" verticalCentered="1"/>
  <pageMargins left="0" right="0" top="0" bottom="0" header="0.31496062992125984" footer="0.31496062992125984"/>
  <pageSetup paperSize="9" scale="6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A2"/>
  <sheetViews>
    <sheetView view="pageBreakPreview" zoomScaleNormal="100" zoomScaleSheetLayoutView="100" workbookViewId="0">
      <selection activeCell="C44" sqref="C44"/>
    </sheetView>
  </sheetViews>
  <sheetFormatPr defaultRowHeight="15"/>
  <cols>
    <col min="1" max="1" width="64.7109375" customWidth="1"/>
  </cols>
  <sheetData>
    <row r="1" spans="1:1" ht="166.15" customHeight="1"/>
    <row r="2" spans="1:1" ht="219.95" customHeight="1">
      <c r="A2" s="13" t="s">
        <v>340</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sheetPr>
  <dimension ref="A1:N44"/>
  <sheetViews>
    <sheetView view="pageBreakPreview" zoomScale="90" zoomScaleNormal="100" zoomScaleSheetLayoutView="90" workbookViewId="0">
      <selection activeCell="Q19" sqref="Q19"/>
    </sheetView>
  </sheetViews>
  <sheetFormatPr defaultColWidth="9.140625" defaultRowHeight="14.25"/>
  <cols>
    <col min="1" max="1" width="5.7109375" style="4" customWidth="1"/>
    <col min="2" max="2" width="40.7109375" style="2" customWidth="1"/>
    <col min="3" max="11" width="7.7109375" style="2" customWidth="1"/>
    <col min="12" max="12" width="40.7109375" style="2" customWidth="1"/>
    <col min="13" max="13" width="5.7109375" style="2" customWidth="1"/>
    <col min="14" max="16384" width="9.140625" style="2"/>
  </cols>
  <sheetData>
    <row r="1" spans="1:14" s="6" customFormat="1" ht="46.5" customHeight="1">
      <c r="A1" s="364"/>
      <c r="B1" s="364"/>
      <c r="C1" s="364"/>
      <c r="D1" s="364"/>
      <c r="E1" s="364"/>
      <c r="F1" s="364"/>
      <c r="G1" s="364"/>
      <c r="H1" s="364"/>
      <c r="I1" s="364"/>
      <c r="J1" s="364"/>
      <c r="K1" s="364"/>
      <c r="L1" s="364"/>
      <c r="M1" s="364"/>
      <c r="N1" s="11"/>
    </row>
    <row r="2" spans="1:14" ht="18">
      <c r="A2" s="3"/>
      <c r="B2" s="423" t="s">
        <v>241</v>
      </c>
      <c r="C2" s="423"/>
      <c r="D2" s="423"/>
      <c r="E2" s="423"/>
      <c r="F2" s="423"/>
      <c r="G2" s="423"/>
      <c r="H2" s="423"/>
      <c r="I2" s="423"/>
      <c r="J2" s="423"/>
      <c r="K2" s="423"/>
      <c r="L2" s="423"/>
    </row>
    <row r="3" spans="1:14" ht="18">
      <c r="A3" s="3"/>
      <c r="B3" s="423" t="s">
        <v>71</v>
      </c>
      <c r="C3" s="423"/>
      <c r="D3" s="423"/>
      <c r="E3" s="423"/>
      <c r="F3" s="423"/>
      <c r="G3" s="423"/>
      <c r="H3" s="423"/>
      <c r="I3" s="423"/>
      <c r="J3" s="423"/>
      <c r="K3" s="423"/>
      <c r="L3" s="423"/>
    </row>
    <row r="4" spans="1:14" ht="15.75">
      <c r="A4" s="3"/>
      <c r="B4" s="424" t="s">
        <v>240</v>
      </c>
      <c r="C4" s="424"/>
      <c r="D4" s="424"/>
      <c r="E4" s="424"/>
      <c r="F4" s="424"/>
      <c r="G4" s="424"/>
      <c r="H4" s="424"/>
      <c r="I4" s="424"/>
      <c r="J4" s="424"/>
      <c r="K4" s="424"/>
      <c r="L4" s="424"/>
    </row>
    <row r="5" spans="1:14" ht="15.75">
      <c r="A5" s="3"/>
      <c r="B5" s="424" t="s">
        <v>72</v>
      </c>
      <c r="C5" s="424"/>
      <c r="D5" s="424"/>
      <c r="E5" s="424"/>
      <c r="F5" s="424"/>
      <c r="G5" s="424"/>
      <c r="H5" s="424"/>
      <c r="I5" s="424"/>
      <c r="J5" s="424"/>
      <c r="K5" s="424"/>
      <c r="L5" s="424"/>
    </row>
    <row r="6" spans="1:14" ht="15.75">
      <c r="A6" s="454" t="s">
        <v>469</v>
      </c>
      <c r="B6" s="454"/>
      <c r="C6" s="1"/>
      <c r="D6" s="1"/>
      <c r="E6" s="1"/>
      <c r="F6" s="1"/>
      <c r="G6" s="99">
        <v>2021</v>
      </c>
      <c r="H6" s="43"/>
      <c r="I6" s="99"/>
      <c r="J6" s="1"/>
      <c r="K6" s="354"/>
      <c r="L6" s="455" t="s">
        <v>60</v>
      </c>
      <c r="M6" s="455"/>
    </row>
    <row r="7" spans="1:14" ht="33.75" customHeight="1">
      <c r="A7" s="456" t="s">
        <v>270</v>
      </c>
      <c r="B7" s="456" t="s">
        <v>10</v>
      </c>
      <c r="C7" s="459" t="s">
        <v>268</v>
      </c>
      <c r="D7" s="460"/>
      <c r="E7" s="461"/>
      <c r="F7" s="459" t="s">
        <v>269</v>
      </c>
      <c r="G7" s="460"/>
      <c r="H7" s="461"/>
      <c r="I7" s="459" t="s">
        <v>343</v>
      </c>
      <c r="J7" s="460"/>
      <c r="K7" s="461"/>
      <c r="L7" s="462" t="s">
        <v>17</v>
      </c>
      <c r="M7" s="463"/>
    </row>
    <row r="8" spans="1:14" ht="34.9" customHeight="1">
      <c r="A8" s="458"/>
      <c r="B8" s="458"/>
      <c r="C8" s="189" t="s">
        <v>268</v>
      </c>
      <c r="D8" s="189" t="s">
        <v>550</v>
      </c>
      <c r="E8" s="189" t="s">
        <v>549</v>
      </c>
      <c r="F8" s="189" t="s">
        <v>268</v>
      </c>
      <c r="G8" s="189" t="s">
        <v>550</v>
      </c>
      <c r="H8" s="189" t="s">
        <v>549</v>
      </c>
      <c r="I8" s="189" t="s">
        <v>268</v>
      </c>
      <c r="J8" s="189" t="s">
        <v>550</v>
      </c>
      <c r="K8" s="189" t="s">
        <v>549</v>
      </c>
      <c r="L8" s="464"/>
      <c r="M8" s="465"/>
    </row>
    <row r="9" spans="1:14" ht="23.25" thickBot="1">
      <c r="A9" s="44">
        <v>4521</v>
      </c>
      <c r="B9" s="303" t="s">
        <v>387</v>
      </c>
      <c r="C9" s="181">
        <f>SUM(D9:E9)</f>
        <v>10335</v>
      </c>
      <c r="D9" s="181">
        <f>SUM(J9+G9)</f>
        <v>64</v>
      </c>
      <c r="E9" s="181">
        <f>SUM(K9+H9)</f>
        <v>10271</v>
      </c>
      <c r="F9" s="181">
        <f>SUM(G9:H9)</f>
        <v>10236</v>
      </c>
      <c r="G9" s="118">
        <v>64</v>
      </c>
      <c r="H9" s="118">
        <v>10172</v>
      </c>
      <c r="I9" s="181">
        <f>SUM(J9:K9)</f>
        <v>99</v>
      </c>
      <c r="J9" s="118">
        <v>0</v>
      </c>
      <c r="K9" s="118">
        <v>99</v>
      </c>
      <c r="L9" s="466" t="s">
        <v>406</v>
      </c>
      <c r="M9" s="466"/>
    </row>
    <row r="10" spans="1:14" ht="15.75" thickTop="1" thickBot="1">
      <c r="A10" s="40">
        <v>4522</v>
      </c>
      <c r="B10" s="304" t="s">
        <v>369</v>
      </c>
      <c r="C10" s="182">
        <f t="shared" ref="C10:C43" si="0">SUM(D10:E10)</f>
        <v>1364</v>
      </c>
      <c r="D10" s="182">
        <f t="shared" ref="D10:D43" si="1">SUM(J10+G10)</f>
        <v>0</v>
      </c>
      <c r="E10" s="182">
        <f t="shared" ref="E10:E43" si="2">SUM(K10+H10)</f>
        <v>1364</v>
      </c>
      <c r="F10" s="182">
        <f t="shared" ref="F10:F43" si="3">SUM(G10:H10)</f>
        <v>1355</v>
      </c>
      <c r="G10" s="119">
        <v>0</v>
      </c>
      <c r="H10" s="119">
        <v>1355</v>
      </c>
      <c r="I10" s="182">
        <f t="shared" ref="I10:I43" si="4">SUM(J10:K10)</f>
        <v>9</v>
      </c>
      <c r="J10" s="119">
        <v>0</v>
      </c>
      <c r="K10" s="119">
        <v>9</v>
      </c>
      <c r="L10" s="452" t="s">
        <v>349</v>
      </c>
      <c r="M10" s="452"/>
    </row>
    <row r="11" spans="1:14" ht="22.5" customHeight="1" thickTop="1" thickBot="1">
      <c r="A11" s="41">
        <v>4529</v>
      </c>
      <c r="B11" s="303" t="s">
        <v>404</v>
      </c>
      <c r="C11" s="183">
        <f t="shared" si="0"/>
        <v>336</v>
      </c>
      <c r="D11" s="183">
        <f t="shared" si="1"/>
        <v>0</v>
      </c>
      <c r="E11" s="183">
        <f t="shared" si="2"/>
        <v>336</v>
      </c>
      <c r="F11" s="183">
        <f t="shared" si="3"/>
        <v>333</v>
      </c>
      <c r="G11" s="120">
        <v>0</v>
      </c>
      <c r="H11" s="120">
        <v>333</v>
      </c>
      <c r="I11" s="183">
        <f t="shared" si="4"/>
        <v>3</v>
      </c>
      <c r="J11" s="120">
        <v>0</v>
      </c>
      <c r="K11" s="120">
        <v>3</v>
      </c>
      <c r="L11" s="451" t="s">
        <v>403</v>
      </c>
      <c r="M11" s="451"/>
    </row>
    <row r="12" spans="1:14" ht="23.25" customHeight="1" thickTop="1" thickBot="1">
      <c r="A12" s="40">
        <v>4540</v>
      </c>
      <c r="B12" s="304" t="s">
        <v>408</v>
      </c>
      <c r="C12" s="182">
        <f t="shared" si="0"/>
        <v>171</v>
      </c>
      <c r="D12" s="182">
        <f t="shared" si="1"/>
        <v>16</v>
      </c>
      <c r="E12" s="182">
        <f t="shared" si="2"/>
        <v>155</v>
      </c>
      <c r="F12" s="182">
        <f t="shared" si="3"/>
        <v>171</v>
      </c>
      <c r="G12" s="119">
        <v>16</v>
      </c>
      <c r="H12" s="119">
        <v>155</v>
      </c>
      <c r="I12" s="182">
        <f t="shared" si="4"/>
        <v>0</v>
      </c>
      <c r="J12" s="119">
        <v>0</v>
      </c>
      <c r="K12" s="119">
        <v>0</v>
      </c>
      <c r="L12" s="452" t="s">
        <v>402</v>
      </c>
      <c r="M12" s="452"/>
    </row>
    <row r="13" spans="1:14" ht="15" customHeight="1" thickTop="1" thickBot="1">
      <c r="A13" s="41">
        <v>8511</v>
      </c>
      <c r="B13" s="303" t="s">
        <v>370</v>
      </c>
      <c r="C13" s="183">
        <f t="shared" si="0"/>
        <v>1649</v>
      </c>
      <c r="D13" s="183">
        <f t="shared" si="1"/>
        <v>1400</v>
      </c>
      <c r="E13" s="183">
        <f t="shared" si="2"/>
        <v>249</v>
      </c>
      <c r="F13" s="183">
        <f t="shared" si="3"/>
        <v>1639</v>
      </c>
      <c r="G13" s="120">
        <v>1398</v>
      </c>
      <c r="H13" s="120">
        <v>241</v>
      </c>
      <c r="I13" s="183">
        <f t="shared" si="4"/>
        <v>10</v>
      </c>
      <c r="J13" s="120">
        <v>2</v>
      </c>
      <c r="K13" s="120">
        <v>8</v>
      </c>
      <c r="L13" s="451" t="s">
        <v>350</v>
      </c>
      <c r="M13" s="451"/>
    </row>
    <row r="14" spans="1:14" ht="15.75" customHeight="1" thickTop="1" thickBot="1">
      <c r="A14" s="40">
        <v>8512</v>
      </c>
      <c r="B14" s="304" t="s">
        <v>371</v>
      </c>
      <c r="C14" s="182">
        <f t="shared" si="0"/>
        <v>2256</v>
      </c>
      <c r="D14" s="182">
        <f t="shared" si="1"/>
        <v>1614</v>
      </c>
      <c r="E14" s="182">
        <f t="shared" si="2"/>
        <v>642</v>
      </c>
      <c r="F14" s="182">
        <f t="shared" si="3"/>
        <v>2241</v>
      </c>
      <c r="G14" s="119">
        <v>1606</v>
      </c>
      <c r="H14" s="119">
        <v>635</v>
      </c>
      <c r="I14" s="182">
        <f t="shared" si="4"/>
        <v>15</v>
      </c>
      <c r="J14" s="119">
        <v>8</v>
      </c>
      <c r="K14" s="119">
        <v>7</v>
      </c>
      <c r="L14" s="452" t="s">
        <v>351</v>
      </c>
      <c r="M14" s="452"/>
    </row>
    <row r="15" spans="1:14" ht="13.5" customHeight="1" thickTop="1" thickBot="1">
      <c r="A15" s="41">
        <v>8513</v>
      </c>
      <c r="B15" s="303" t="s">
        <v>372</v>
      </c>
      <c r="C15" s="183">
        <f t="shared" si="0"/>
        <v>321</v>
      </c>
      <c r="D15" s="183">
        <f t="shared" si="1"/>
        <v>172</v>
      </c>
      <c r="E15" s="183">
        <f t="shared" si="2"/>
        <v>149</v>
      </c>
      <c r="F15" s="183">
        <f t="shared" si="3"/>
        <v>321</v>
      </c>
      <c r="G15" s="120">
        <v>172</v>
      </c>
      <c r="H15" s="120">
        <v>149</v>
      </c>
      <c r="I15" s="183">
        <f t="shared" si="4"/>
        <v>0</v>
      </c>
      <c r="J15" s="120">
        <v>0</v>
      </c>
      <c r="K15" s="120">
        <v>0</v>
      </c>
      <c r="L15" s="451" t="s">
        <v>352</v>
      </c>
      <c r="M15" s="451"/>
    </row>
    <row r="16" spans="1:14" ht="16.5" customHeight="1" thickTop="1" thickBot="1">
      <c r="A16" s="40">
        <v>8514</v>
      </c>
      <c r="B16" s="304" t="s">
        <v>373</v>
      </c>
      <c r="C16" s="182">
        <f t="shared" si="0"/>
        <v>14310</v>
      </c>
      <c r="D16" s="182">
        <f t="shared" si="1"/>
        <v>9320</v>
      </c>
      <c r="E16" s="182">
        <f t="shared" si="2"/>
        <v>4990</v>
      </c>
      <c r="F16" s="182">
        <f t="shared" si="3"/>
        <v>14281</v>
      </c>
      <c r="G16" s="119">
        <v>9311</v>
      </c>
      <c r="H16" s="119">
        <v>4970</v>
      </c>
      <c r="I16" s="182">
        <f t="shared" si="4"/>
        <v>29</v>
      </c>
      <c r="J16" s="119">
        <v>9</v>
      </c>
      <c r="K16" s="119">
        <v>20</v>
      </c>
      <c r="L16" s="452" t="s">
        <v>16</v>
      </c>
      <c r="M16" s="452"/>
    </row>
    <row r="17" spans="1:13" ht="15" customHeight="1" thickTop="1" thickBot="1">
      <c r="A17" s="41">
        <v>8521</v>
      </c>
      <c r="B17" s="303" t="s">
        <v>374</v>
      </c>
      <c r="C17" s="183">
        <f t="shared" si="0"/>
        <v>146</v>
      </c>
      <c r="D17" s="183">
        <f t="shared" si="1"/>
        <v>22</v>
      </c>
      <c r="E17" s="183">
        <f t="shared" si="2"/>
        <v>124</v>
      </c>
      <c r="F17" s="183">
        <f t="shared" si="3"/>
        <v>146</v>
      </c>
      <c r="G17" s="120">
        <v>22</v>
      </c>
      <c r="H17" s="120">
        <v>124</v>
      </c>
      <c r="I17" s="183">
        <f t="shared" si="4"/>
        <v>0</v>
      </c>
      <c r="J17" s="120">
        <v>0</v>
      </c>
      <c r="K17" s="120">
        <v>0</v>
      </c>
      <c r="L17" s="451" t="s">
        <v>353</v>
      </c>
      <c r="M17" s="451"/>
    </row>
    <row r="18" spans="1:13" ht="15" customHeight="1" thickTop="1" thickBot="1">
      <c r="A18" s="40">
        <v>8522</v>
      </c>
      <c r="B18" s="304" t="s">
        <v>512</v>
      </c>
      <c r="C18" s="182">
        <f t="shared" si="0"/>
        <v>79</v>
      </c>
      <c r="D18" s="182">
        <f t="shared" si="1"/>
        <v>44</v>
      </c>
      <c r="E18" s="182">
        <f t="shared" si="2"/>
        <v>35</v>
      </c>
      <c r="F18" s="182">
        <f t="shared" si="3"/>
        <v>79</v>
      </c>
      <c r="G18" s="119">
        <v>44</v>
      </c>
      <c r="H18" s="119">
        <v>35</v>
      </c>
      <c r="I18" s="182">
        <f t="shared" si="4"/>
        <v>0</v>
      </c>
      <c r="J18" s="119">
        <v>0</v>
      </c>
      <c r="K18" s="119">
        <v>0</v>
      </c>
      <c r="L18" s="452" t="s">
        <v>513</v>
      </c>
      <c r="M18" s="452"/>
    </row>
    <row r="19" spans="1:13" ht="11.25" customHeight="1" thickTop="1" thickBot="1">
      <c r="A19" s="41">
        <v>8530</v>
      </c>
      <c r="B19" s="303" t="s">
        <v>375</v>
      </c>
      <c r="C19" s="183">
        <f t="shared" si="0"/>
        <v>965</v>
      </c>
      <c r="D19" s="183">
        <f t="shared" si="1"/>
        <v>523</v>
      </c>
      <c r="E19" s="183">
        <f t="shared" si="2"/>
        <v>442</v>
      </c>
      <c r="F19" s="183">
        <f t="shared" si="3"/>
        <v>929</v>
      </c>
      <c r="G19" s="120">
        <v>502</v>
      </c>
      <c r="H19" s="120">
        <v>427</v>
      </c>
      <c r="I19" s="183">
        <f t="shared" si="4"/>
        <v>36</v>
      </c>
      <c r="J19" s="120">
        <v>21</v>
      </c>
      <c r="K19" s="120">
        <v>15</v>
      </c>
      <c r="L19" s="451" t="s">
        <v>15</v>
      </c>
      <c r="M19" s="451"/>
    </row>
    <row r="20" spans="1:13" s="297" customFormat="1" ht="15" customHeight="1" thickTop="1" thickBot="1">
      <c r="A20" s="40">
        <v>8541</v>
      </c>
      <c r="B20" s="304" t="s">
        <v>376</v>
      </c>
      <c r="C20" s="182">
        <f t="shared" si="0"/>
        <v>0</v>
      </c>
      <c r="D20" s="182">
        <f t="shared" si="1"/>
        <v>0</v>
      </c>
      <c r="E20" s="182">
        <f t="shared" si="2"/>
        <v>0</v>
      </c>
      <c r="F20" s="182">
        <f t="shared" si="3"/>
        <v>0</v>
      </c>
      <c r="G20" s="119">
        <v>0</v>
      </c>
      <c r="H20" s="119">
        <v>0</v>
      </c>
      <c r="I20" s="182">
        <f t="shared" si="4"/>
        <v>0</v>
      </c>
      <c r="J20" s="119">
        <v>0</v>
      </c>
      <c r="K20" s="119">
        <v>0</v>
      </c>
      <c r="L20" s="452" t="s">
        <v>354</v>
      </c>
      <c r="M20" s="452"/>
    </row>
    <row r="21" spans="1:13" ht="14.25" customHeight="1" thickTop="1" thickBot="1">
      <c r="A21" s="41">
        <v>8542</v>
      </c>
      <c r="B21" s="303" t="s">
        <v>377</v>
      </c>
      <c r="C21" s="183">
        <f t="shared" si="0"/>
        <v>102</v>
      </c>
      <c r="D21" s="183">
        <f t="shared" si="1"/>
        <v>62</v>
      </c>
      <c r="E21" s="183">
        <f t="shared" si="2"/>
        <v>40</v>
      </c>
      <c r="F21" s="183">
        <f t="shared" si="3"/>
        <v>102</v>
      </c>
      <c r="G21" s="120">
        <v>62</v>
      </c>
      <c r="H21" s="120">
        <v>40</v>
      </c>
      <c r="I21" s="183">
        <f t="shared" si="4"/>
        <v>0</v>
      </c>
      <c r="J21" s="120">
        <v>0</v>
      </c>
      <c r="K21" s="120">
        <v>0</v>
      </c>
      <c r="L21" s="451" t="s">
        <v>355</v>
      </c>
      <c r="M21" s="451"/>
    </row>
    <row r="22" spans="1:13" ht="21.75" customHeight="1" thickTop="1" thickBot="1">
      <c r="A22" s="40">
        <v>8543</v>
      </c>
      <c r="B22" s="304" t="s">
        <v>388</v>
      </c>
      <c r="C22" s="182">
        <f t="shared" si="0"/>
        <v>373</v>
      </c>
      <c r="D22" s="182">
        <f t="shared" si="1"/>
        <v>166</v>
      </c>
      <c r="E22" s="182">
        <f t="shared" si="2"/>
        <v>207</v>
      </c>
      <c r="F22" s="182">
        <f t="shared" si="3"/>
        <v>370</v>
      </c>
      <c r="G22" s="119">
        <v>166</v>
      </c>
      <c r="H22" s="119">
        <v>204</v>
      </c>
      <c r="I22" s="182">
        <f t="shared" si="4"/>
        <v>3</v>
      </c>
      <c r="J22" s="119">
        <v>0</v>
      </c>
      <c r="K22" s="119">
        <v>3</v>
      </c>
      <c r="L22" s="452" t="s">
        <v>356</v>
      </c>
      <c r="M22" s="452"/>
    </row>
    <row r="23" spans="1:13" ht="15" customHeight="1" thickTop="1" thickBot="1">
      <c r="A23" s="41">
        <v>8544</v>
      </c>
      <c r="B23" s="318" t="s">
        <v>378</v>
      </c>
      <c r="C23" s="183">
        <f t="shared" si="0"/>
        <v>1279</v>
      </c>
      <c r="D23" s="183">
        <f t="shared" si="1"/>
        <v>103</v>
      </c>
      <c r="E23" s="183">
        <f t="shared" si="2"/>
        <v>1176</v>
      </c>
      <c r="F23" s="183">
        <f t="shared" si="3"/>
        <v>1274</v>
      </c>
      <c r="G23" s="120">
        <v>103</v>
      </c>
      <c r="H23" s="120">
        <v>1171</v>
      </c>
      <c r="I23" s="183">
        <f t="shared" si="4"/>
        <v>5</v>
      </c>
      <c r="J23" s="120">
        <v>0</v>
      </c>
      <c r="K23" s="120">
        <v>5</v>
      </c>
      <c r="L23" s="451" t="s">
        <v>357</v>
      </c>
      <c r="M23" s="451"/>
    </row>
    <row r="24" spans="1:13" ht="15" customHeight="1" thickTop="1" thickBot="1">
      <c r="A24" s="40">
        <v>8545</v>
      </c>
      <c r="B24" s="304" t="s">
        <v>379</v>
      </c>
      <c r="C24" s="182">
        <f t="shared" si="0"/>
        <v>619</v>
      </c>
      <c r="D24" s="182">
        <f t="shared" si="1"/>
        <v>59</v>
      </c>
      <c r="E24" s="182">
        <f t="shared" si="2"/>
        <v>560</v>
      </c>
      <c r="F24" s="182">
        <f t="shared" si="3"/>
        <v>619</v>
      </c>
      <c r="G24" s="119">
        <v>59</v>
      </c>
      <c r="H24" s="119">
        <v>560</v>
      </c>
      <c r="I24" s="182">
        <f t="shared" si="4"/>
        <v>0</v>
      </c>
      <c r="J24" s="119">
        <v>0</v>
      </c>
      <c r="K24" s="119">
        <v>0</v>
      </c>
      <c r="L24" s="452" t="s">
        <v>358</v>
      </c>
      <c r="M24" s="452"/>
    </row>
    <row r="25" spans="1:13" ht="12.75" customHeight="1" thickTop="1" thickBot="1">
      <c r="A25" s="41">
        <v>8548</v>
      </c>
      <c r="B25" s="303" t="s">
        <v>380</v>
      </c>
      <c r="C25" s="183">
        <f t="shared" si="0"/>
        <v>826</v>
      </c>
      <c r="D25" s="183">
        <f t="shared" si="1"/>
        <v>352</v>
      </c>
      <c r="E25" s="183">
        <f t="shared" si="2"/>
        <v>474</v>
      </c>
      <c r="F25" s="183">
        <f t="shared" si="3"/>
        <v>818</v>
      </c>
      <c r="G25" s="120">
        <v>348</v>
      </c>
      <c r="H25" s="120">
        <v>470</v>
      </c>
      <c r="I25" s="183">
        <f t="shared" si="4"/>
        <v>8</v>
      </c>
      <c r="J25" s="120">
        <v>4</v>
      </c>
      <c r="K25" s="120">
        <v>4</v>
      </c>
      <c r="L25" s="451" t="s">
        <v>401</v>
      </c>
      <c r="M25" s="451"/>
    </row>
    <row r="26" spans="1:13" ht="18" customHeight="1" thickTop="1" thickBot="1">
      <c r="A26" s="40">
        <v>8610</v>
      </c>
      <c r="B26" s="304" t="s">
        <v>381</v>
      </c>
      <c r="C26" s="182">
        <f t="shared" si="0"/>
        <v>3023</v>
      </c>
      <c r="D26" s="182">
        <f t="shared" si="1"/>
        <v>1756</v>
      </c>
      <c r="E26" s="182">
        <f t="shared" si="2"/>
        <v>1267</v>
      </c>
      <c r="F26" s="182">
        <f t="shared" si="3"/>
        <v>2980</v>
      </c>
      <c r="G26" s="119">
        <v>1744</v>
      </c>
      <c r="H26" s="119">
        <v>1236</v>
      </c>
      <c r="I26" s="182">
        <f t="shared" si="4"/>
        <v>43</v>
      </c>
      <c r="J26" s="119">
        <v>12</v>
      </c>
      <c r="K26" s="119">
        <v>31</v>
      </c>
      <c r="L26" s="452" t="s">
        <v>359</v>
      </c>
      <c r="M26" s="452"/>
    </row>
    <row r="27" spans="1:13" ht="12.75" customHeight="1" thickTop="1" thickBot="1">
      <c r="A27" s="41">
        <v>8621</v>
      </c>
      <c r="B27" s="303" t="s">
        <v>389</v>
      </c>
      <c r="C27" s="183">
        <f t="shared" si="0"/>
        <v>1775</v>
      </c>
      <c r="D27" s="183">
        <f t="shared" si="1"/>
        <v>1067</v>
      </c>
      <c r="E27" s="183">
        <f t="shared" si="2"/>
        <v>708</v>
      </c>
      <c r="F27" s="183">
        <f t="shared" si="3"/>
        <v>1526</v>
      </c>
      <c r="G27" s="120">
        <v>893</v>
      </c>
      <c r="H27" s="120">
        <v>633</v>
      </c>
      <c r="I27" s="183">
        <f t="shared" si="4"/>
        <v>249</v>
      </c>
      <c r="J27" s="120">
        <v>174</v>
      </c>
      <c r="K27" s="120">
        <v>75</v>
      </c>
      <c r="L27" s="451" t="s">
        <v>360</v>
      </c>
      <c r="M27" s="451"/>
    </row>
    <row r="28" spans="1:13" ht="17.25" customHeight="1" thickTop="1" thickBot="1">
      <c r="A28" s="40">
        <v>8622</v>
      </c>
      <c r="B28" s="304" t="s">
        <v>382</v>
      </c>
      <c r="C28" s="182">
        <f t="shared" si="0"/>
        <v>1654</v>
      </c>
      <c r="D28" s="182">
        <f t="shared" si="1"/>
        <v>825</v>
      </c>
      <c r="E28" s="182">
        <f t="shared" si="2"/>
        <v>829</v>
      </c>
      <c r="F28" s="182">
        <f t="shared" si="3"/>
        <v>1642</v>
      </c>
      <c r="G28" s="119">
        <v>823</v>
      </c>
      <c r="H28" s="119">
        <v>819</v>
      </c>
      <c r="I28" s="182">
        <f t="shared" si="4"/>
        <v>12</v>
      </c>
      <c r="J28" s="119">
        <v>2</v>
      </c>
      <c r="K28" s="119">
        <v>10</v>
      </c>
      <c r="L28" s="452" t="s">
        <v>361</v>
      </c>
      <c r="M28" s="452"/>
    </row>
    <row r="29" spans="1:13" ht="15" customHeight="1" thickTop="1" thickBot="1">
      <c r="A29" s="41">
        <v>8623</v>
      </c>
      <c r="B29" s="303" t="s">
        <v>383</v>
      </c>
      <c r="C29" s="183">
        <f t="shared" si="0"/>
        <v>3650</v>
      </c>
      <c r="D29" s="183">
        <f t="shared" si="1"/>
        <v>1956</v>
      </c>
      <c r="E29" s="183">
        <f t="shared" si="2"/>
        <v>1694</v>
      </c>
      <c r="F29" s="183">
        <f t="shared" si="3"/>
        <v>3628</v>
      </c>
      <c r="G29" s="120">
        <v>1950</v>
      </c>
      <c r="H29" s="120">
        <v>1678</v>
      </c>
      <c r="I29" s="183">
        <f t="shared" si="4"/>
        <v>22</v>
      </c>
      <c r="J29" s="120">
        <v>6</v>
      </c>
      <c r="K29" s="120">
        <v>16</v>
      </c>
      <c r="L29" s="451" t="s">
        <v>362</v>
      </c>
      <c r="M29" s="451"/>
    </row>
    <row r="30" spans="1:13" ht="15" customHeight="1" thickTop="1" thickBot="1">
      <c r="A30" s="40">
        <v>8690</v>
      </c>
      <c r="B30" s="304" t="s">
        <v>384</v>
      </c>
      <c r="C30" s="182">
        <f t="shared" si="0"/>
        <v>1006</v>
      </c>
      <c r="D30" s="182">
        <f t="shared" si="1"/>
        <v>560</v>
      </c>
      <c r="E30" s="182">
        <f t="shared" si="2"/>
        <v>446</v>
      </c>
      <c r="F30" s="182">
        <f t="shared" si="3"/>
        <v>997</v>
      </c>
      <c r="G30" s="119">
        <v>558</v>
      </c>
      <c r="H30" s="119">
        <v>439</v>
      </c>
      <c r="I30" s="182">
        <v>9</v>
      </c>
      <c r="J30" s="119">
        <v>2</v>
      </c>
      <c r="K30" s="119">
        <v>7</v>
      </c>
      <c r="L30" s="452" t="s">
        <v>363</v>
      </c>
      <c r="M30" s="452"/>
    </row>
    <row r="31" spans="1:13" ht="15" customHeight="1" thickTop="1" thickBot="1">
      <c r="A31" s="41">
        <v>8700</v>
      </c>
      <c r="B31" s="303" t="s">
        <v>559</v>
      </c>
      <c r="C31" s="183">
        <f t="shared" si="0"/>
        <v>631</v>
      </c>
      <c r="D31" s="183">
        <f t="shared" si="1"/>
        <v>516</v>
      </c>
      <c r="E31" s="183">
        <f t="shared" si="2"/>
        <v>115</v>
      </c>
      <c r="F31" s="183">
        <f t="shared" si="3"/>
        <v>623</v>
      </c>
      <c r="G31" s="120">
        <v>514</v>
      </c>
      <c r="H31" s="120">
        <v>109</v>
      </c>
      <c r="I31" s="183">
        <f t="shared" si="4"/>
        <v>8</v>
      </c>
      <c r="J31" s="120">
        <v>2</v>
      </c>
      <c r="K31" s="120">
        <v>6</v>
      </c>
      <c r="L31" s="451" t="s">
        <v>560</v>
      </c>
      <c r="M31" s="451"/>
    </row>
    <row r="32" spans="1:13" ht="23.25" customHeight="1" thickTop="1" thickBot="1">
      <c r="A32" s="40">
        <v>8810</v>
      </c>
      <c r="B32" s="304" t="s">
        <v>500</v>
      </c>
      <c r="C32" s="182">
        <f t="shared" si="0"/>
        <v>56</v>
      </c>
      <c r="D32" s="182">
        <f t="shared" si="1"/>
        <v>35</v>
      </c>
      <c r="E32" s="182">
        <f t="shared" si="2"/>
        <v>21</v>
      </c>
      <c r="F32" s="182">
        <f t="shared" si="3"/>
        <v>55</v>
      </c>
      <c r="G32" s="119">
        <v>35</v>
      </c>
      <c r="H32" s="119">
        <v>20</v>
      </c>
      <c r="I32" s="182">
        <f t="shared" si="4"/>
        <v>1</v>
      </c>
      <c r="J32" s="119"/>
      <c r="K32" s="119">
        <v>1</v>
      </c>
      <c r="L32" s="452" t="s">
        <v>502</v>
      </c>
      <c r="M32" s="452"/>
    </row>
    <row r="33" spans="1:13" ht="21.75" customHeight="1" thickTop="1" thickBot="1">
      <c r="A33" s="41">
        <v>8890</v>
      </c>
      <c r="B33" s="303" t="s">
        <v>607</v>
      </c>
      <c r="C33" s="183">
        <f t="shared" si="0"/>
        <v>1768</v>
      </c>
      <c r="D33" s="183">
        <f t="shared" si="1"/>
        <v>1648</v>
      </c>
      <c r="E33" s="183">
        <f t="shared" si="2"/>
        <v>120</v>
      </c>
      <c r="F33" s="183">
        <f t="shared" si="3"/>
        <v>1753</v>
      </c>
      <c r="G33" s="120">
        <v>1639</v>
      </c>
      <c r="H33" s="120">
        <v>114</v>
      </c>
      <c r="I33" s="183">
        <f t="shared" si="4"/>
        <v>15</v>
      </c>
      <c r="J33" s="120">
        <v>9</v>
      </c>
      <c r="K33" s="120">
        <v>6</v>
      </c>
      <c r="L33" s="451" t="s">
        <v>606</v>
      </c>
      <c r="M33" s="451"/>
    </row>
    <row r="34" spans="1:13" ht="16.5" customHeight="1" thickTop="1" thickBot="1">
      <c r="A34" s="40">
        <v>9000</v>
      </c>
      <c r="B34" s="304" t="s">
        <v>390</v>
      </c>
      <c r="C34" s="182">
        <f t="shared" si="0"/>
        <v>157</v>
      </c>
      <c r="D34" s="182">
        <f t="shared" si="1"/>
        <v>54</v>
      </c>
      <c r="E34" s="182">
        <f t="shared" si="2"/>
        <v>103</v>
      </c>
      <c r="F34" s="182">
        <f t="shared" si="3"/>
        <v>157</v>
      </c>
      <c r="G34" s="119">
        <v>54</v>
      </c>
      <c r="H34" s="119">
        <v>103</v>
      </c>
      <c r="I34" s="182">
        <f t="shared" si="4"/>
        <v>0</v>
      </c>
      <c r="J34" s="119">
        <v>0</v>
      </c>
      <c r="K34" s="119">
        <v>0</v>
      </c>
      <c r="L34" s="452" t="s">
        <v>364</v>
      </c>
      <c r="M34" s="452"/>
    </row>
    <row r="35" spans="1:13" ht="21" customHeight="1" thickTop="1" thickBot="1">
      <c r="A35" s="41">
        <v>9103</v>
      </c>
      <c r="B35" s="303" t="s">
        <v>405</v>
      </c>
      <c r="C35" s="183">
        <f t="shared" si="0"/>
        <v>2316</v>
      </c>
      <c r="D35" s="183">
        <f t="shared" si="1"/>
        <v>25</v>
      </c>
      <c r="E35" s="183">
        <f t="shared" si="2"/>
        <v>2291</v>
      </c>
      <c r="F35" s="183">
        <f t="shared" si="3"/>
        <v>2316</v>
      </c>
      <c r="G35" s="120">
        <v>25</v>
      </c>
      <c r="H35" s="120">
        <v>2291</v>
      </c>
      <c r="I35" s="183">
        <f t="shared" si="4"/>
        <v>0</v>
      </c>
      <c r="J35" s="120">
        <v>0</v>
      </c>
      <c r="K35" s="120">
        <v>0</v>
      </c>
      <c r="L35" s="451" t="s">
        <v>400</v>
      </c>
      <c r="M35" s="451"/>
    </row>
    <row r="36" spans="1:13" ht="15" customHeight="1" thickTop="1" thickBot="1">
      <c r="A36" s="40">
        <v>9312</v>
      </c>
      <c r="B36" s="304" t="s">
        <v>385</v>
      </c>
      <c r="C36" s="182">
        <f t="shared" si="0"/>
        <v>1128</v>
      </c>
      <c r="D36" s="182">
        <f t="shared" si="1"/>
        <v>329</v>
      </c>
      <c r="E36" s="182">
        <f t="shared" si="2"/>
        <v>799</v>
      </c>
      <c r="F36" s="182">
        <f t="shared" si="3"/>
        <v>1118</v>
      </c>
      <c r="G36" s="119">
        <v>329</v>
      </c>
      <c r="H36" s="119">
        <v>789</v>
      </c>
      <c r="I36" s="182">
        <f t="shared" si="4"/>
        <v>10</v>
      </c>
      <c r="J36" s="119"/>
      <c r="K36" s="119">
        <v>10</v>
      </c>
      <c r="L36" s="452" t="s">
        <v>365</v>
      </c>
      <c r="M36" s="452"/>
    </row>
    <row r="37" spans="1:13" ht="15" customHeight="1" thickTop="1" thickBot="1">
      <c r="A37" s="41">
        <v>9319</v>
      </c>
      <c r="B37" s="303" t="s">
        <v>386</v>
      </c>
      <c r="C37" s="183">
        <f t="shared" si="0"/>
        <v>0</v>
      </c>
      <c r="D37" s="183">
        <f t="shared" si="1"/>
        <v>0</v>
      </c>
      <c r="E37" s="183">
        <f t="shared" si="2"/>
        <v>0</v>
      </c>
      <c r="F37" s="183">
        <f t="shared" si="3"/>
        <v>0</v>
      </c>
      <c r="G37" s="120">
        <v>0</v>
      </c>
      <c r="H37" s="120">
        <v>0</v>
      </c>
      <c r="I37" s="183">
        <f t="shared" si="4"/>
        <v>0</v>
      </c>
      <c r="J37" s="120">
        <v>0</v>
      </c>
      <c r="K37" s="120">
        <v>0</v>
      </c>
      <c r="L37" s="451" t="s">
        <v>366</v>
      </c>
      <c r="M37" s="451"/>
    </row>
    <row r="38" spans="1:13" ht="15" customHeight="1" thickTop="1" thickBot="1">
      <c r="A38" s="40">
        <v>9321</v>
      </c>
      <c r="B38" s="304" t="s">
        <v>391</v>
      </c>
      <c r="C38" s="182">
        <f t="shared" si="0"/>
        <v>378</v>
      </c>
      <c r="D38" s="182">
        <f t="shared" si="1"/>
        <v>122</v>
      </c>
      <c r="E38" s="182">
        <f t="shared" si="2"/>
        <v>256</v>
      </c>
      <c r="F38" s="182">
        <f t="shared" si="3"/>
        <v>378</v>
      </c>
      <c r="G38" s="119">
        <v>122</v>
      </c>
      <c r="H38" s="119">
        <v>256</v>
      </c>
      <c r="I38" s="182">
        <f t="shared" si="4"/>
        <v>0</v>
      </c>
      <c r="J38" s="119">
        <v>0</v>
      </c>
      <c r="K38" s="119">
        <v>0</v>
      </c>
      <c r="L38" s="452" t="s">
        <v>367</v>
      </c>
      <c r="M38" s="452"/>
    </row>
    <row r="39" spans="1:13" ht="15" customHeight="1" thickTop="1" thickBot="1">
      <c r="A39" s="41">
        <v>9329</v>
      </c>
      <c r="B39" s="303" t="s">
        <v>392</v>
      </c>
      <c r="C39" s="183">
        <f t="shared" si="0"/>
        <v>1552</v>
      </c>
      <c r="D39" s="183">
        <f t="shared" si="1"/>
        <v>313</v>
      </c>
      <c r="E39" s="183">
        <f t="shared" si="2"/>
        <v>1239</v>
      </c>
      <c r="F39" s="183">
        <f t="shared" si="3"/>
        <v>1549</v>
      </c>
      <c r="G39" s="120">
        <v>312</v>
      </c>
      <c r="H39" s="120">
        <v>1237</v>
      </c>
      <c r="I39" s="183">
        <f t="shared" si="4"/>
        <v>3</v>
      </c>
      <c r="J39" s="120">
        <v>1</v>
      </c>
      <c r="K39" s="120">
        <v>2</v>
      </c>
      <c r="L39" s="451" t="s">
        <v>399</v>
      </c>
      <c r="M39" s="451"/>
    </row>
    <row r="40" spans="1:13" ht="43.5" customHeight="1" thickTop="1" thickBot="1">
      <c r="A40" s="40">
        <v>9500</v>
      </c>
      <c r="B40" s="304" t="s">
        <v>393</v>
      </c>
      <c r="C40" s="182">
        <f t="shared" si="0"/>
        <v>851</v>
      </c>
      <c r="D40" s="182">
        <f t="shared" si="1"/>
        <v>3</v>
      </c>
      <c r="E40" s="182">
        <f t="shared" si="2"/>
        <v>848</v>
      </c>
      <c r="F40" s="182">
        <f t="shared" si="3"/>
        <v>845</v>
      </c>
      <c r="G40" s="119">
        <v>3</v>
      </c>
      <c r="H40" s="119">
        <v>842</v>
      </c>
      <c r="I40" s="182">
        <f t="shared" si="4"/>
        <v>6</v>
      </c>
      <c r="J40" s="119">
        <v>0</v>
      </c>
      <c r="K40" s="119">
        <v>6</v>
      </c>
      <c r="L40" s="452" t="s">
        <v>407</v>
      </c>
      <c r="M40" s="452"/>
    </row>
    <row r="41" spans="1:13" ht="21.75" customHeight="1" thickTop="1" thickBot="1">
      <c r="A41" s="41">
        <v>9601</v>
      </c>
      <c r="B41" s="303" t="s">
        <v>395</v>
      </c>
      <c r="C41" s="183">
        <f t="shared" si="0"/>
        <v>1757</v>
      </c>
      <c r="D41" s="183">
        <f t="shared" si="1"/>
        <v>68</v>
      </c>
      <c r="E41" s="183">
        <f t="shared" si="2"/>
        <v>1689</v>
      </c>
      <c r="F41" s="183">
        <f t="shared" si="3"/>
        <v>1751</v>
      </c>
      <c r="G41" s="120">
        <v>68</v>
      </c>
      <c r="H41" s="120">
        <v>1683</v>
      </c>
      <c r="I41" s="183">
        <f t="shared" si="4"/>
        <v>6</v>
      </c>
      <c r="J41" s="120">
        <v>0</v>
      </c>
      <c r="K41" s="120">
        <v>6</v>
      </c>
      <c r="L41" s="451" t="s">
        <v>398</v>
      </c>
      <c r="M41" s="451"/>
    </row>
    <row r="42" spans="1:13" ht="18" customHeight="1" thickTop="1" thickBot="1">
      <c r="A42" s="40">
        <v>9602</v>
      </c>
      <c r="B42" s="304" t="s">
        <v>394</v>
      </c>
      <c r="C42" s="182">
        <f t="shared" si="0"/>
        <v>3206</v>
      </c>
      <c r="D42" s="182">
        <f t="shared" si="1"/>
        <v>2757</v>
      </c>
      <c r="E42" s="182">
        <f t="shared" si="2"/>
        <v>449</v>
      </c>
      <c r="F42" s="182">
        <f t="shared" si="3"/>
        <v>3173</v>
      </c>
      <c r="G42" s="119">
        <v>2736</v>
      </c>
      <c r="H42" s="119">
        <v>437</v>
      </c>
      <c r="I42" s="182">
        <f t="shared" si="4"/>
        <v>33</v>
      </c>
      <c r="J42" s="119">
        <v>21</v>
      </c>
      <c r="K42" s="119">
        <v>12</v>
      </c>
      <c r="L42" s="452" t="s">
        <v>368</v>
      </c>
      <c r="M42" s="452"/>
    </row>
    <row r="43" spans="1:13" ht="15" customHeight="1" thickTop="1">
      <c r="A43" s="275">
        <v>9609</v>
      </c>
      <c r="B43" s="303" t="s">
        <v>396</v>
      </c>
      <c r="C43" s="276">
        <f t="shared" si="0"/>
        <v>848</v>
      </c>
      <c r="D43" s="276">
        <f t="shared" si="1"/>
        <v>408</v>
      </c>
      <c r="E43" s="276">
        <f t="shared" si="2"/>
        <v>440</v>
      </c>
      <c r="F43" s="276">
        <f t="shared" si="3"/>
        <v>839</v>
      </c>
      <c r="G43" s="277">
        <v>408</v>
      </c>
      <c r="H43" s="277">
        <v>431</v>
      </c>
      <c r="I43" s="276">
        <f t="shared" si="4"/>
        <v>9</v>
      </c>
      <c r="J43" s="277">
        <v>0</v>
      </c>
      <c r="K43" s="277">
        <v>9</v>
      </c>
      <c r="L43" s="453" t="s">
        <v>397</v>
      </c>
      <c r="M43" s="453"/>
    </row>
    <row r="44" spans="1:13" ht="30.75" customHeight="1">
      <c r="A44" s="467" t="s">
        <v>7</v>
      </c>
      <c r="B44" s="467"/>
      <c r="C44" s="294">
        <f t="shared" ref="C44:K44" si="5">SUM(C9:C43)</f>
        <v>60887</v>
      </c>
      <c r="D44" s="294">
        <f t="shared" si="5"/>
        <v>26359</v>
      </c>
      <c r="E44" s="294">
        <f t="shared" si="5"/>
        <v>34528</v>
      </c>
      <c r="F44" s="294">
        <f t="shared" si="5"/>
        <v>60244</v>
      </c>
      <c r="G44" s="294">
        <f t="shared" si="5"/>
        <v>26086</v>
      </c>
      <c r="H44" s="294">
        <f t="shared" si="5"/>
        <v>34158</v>
      </c>
      <c r="I44" s="294">
        <f t="shared" si="5"/>
        <v>643</v>
      </c>
      <c r="J44" s="294">
        <f t="shared" si="5"/>
        <v>273</v>
      </c>
      <c r="K44" s="294">
        <f t="shared" si="5"/>
        <v>370</v>
      </c>
      <c r="L44" s="468" t="s">
        <v>4</v>
      </c>
      <c r="M44" s="469"/>
    </row>
  </sheetData>
  <mergeCells count="50">
    <mergeCell ref="L41:M41"/>
    <mergeCell ref="L42:M42"/>
    <mergeCell ref="L43:M43"/>
    <mergeCell ref="A44:B44"/>
    <mergeCell ref="L44:M44"/>
    <mergeCell ref="L36:M36"/>
    <mergeCell ref="L37:M37"/>
    <mergeCell ref="L38:M38"/>
    <mergeCell ref="L39:M39"/>
    <mergeCell ref="L40:M40"/>
    <mergeCell ref="L28:M28"/>
    <mergeCell ref="L29:M29"/>
    <mergeCell ref="L32:M32"/>
    <mergeCell ref="L34:M34"/>
    <mergeCell ref="L35:M35"/>
    <mergeCell ref="L30:M30"/>
    <mergeCell ref="L31:M31"/>
    <mergeCell ref="L33:M33"/>
    <mergeCell ref="L23:M23"/>
    <mergeCell ref="L24:M24"/>
    <mergeCell ref="L25:M25"/>
    <mergeCell ref="L26:M26"/>
    <mergeCell ref="L27:M27"/>
    <mergeCell ref="L22:M22"/>
    <mergeCell ref="L15:M15"/>
    <mergeCell ref="L16:M16"/>
    <mergeCell ref="L17:M17"/>
    <mergeCell ref="L21:M21"/>
    <mergeCell ref="L18:M18"/>
    <mergeCell ref="L19:M19"/>
    <mergeCell ref="L20:M20"/>
    <mergeCell ref="A6:B6"/>
    <mergeCell ref="L9:M9"/>
    <mergeCell ref="A7:A8"/>
    <mergeCell ref="B7:B8"/>
    <mergeCell ref="C7:E7"/>
    <mergeCell ref="F7:H7"/>
    <mergeCell ref="I7:K7"/>
    <mergeCell ref="L7:M8"/>
    <mergeCell ref="A1:M1"/>
    <mergeCell ref="B2:L2"/>
    <mergeCell ref="B3:L3"/>
    <mergeCell ref="B4:L4"/>
    <mergeCell ref="B5:L5"/>
    <mergeCell ref="L12:M12"/>
    <mergeCell ref="L13:M13"/>
    <mergeCell ref="L14:M14"/>
    <mergeCell ref="L6:M6"/>
    <mergeCell ref="L10:M10"/>
    <mergeCell ref="L11:M11"/>
  </mergeCells>
  <printOptions horizontalCentered="1" verticalCentered="1"/>
  <pageMargins left="0" right="0" top="0" bottom="0" header="0.31496062992125984" footer="0.31496062992125984"/>
  <pageSetup paperSize="9" scale="71"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45"/>
  <sheetViews>
    <sheetView tabSelected="1" view="pageBreakPreview" topLeftCell="A31" zoomScale="80" zoomScaleNormal="100" zoomScaleSheetLayoutView="80" workbookViewId="0">
      <selection activeCell="D24" sqref="D24"/>
    </sheetView>
  </sheetViews>
  <sheetFormatPr defaultColWidth="9.140625" defaultRowHeight="14.25"/>
  <cols>
    <col min="1" max="1" width="5.7109375" style="4" customWidth="1"/>
    <col min="2" max="2" width="50.7109375" style="2" customWidth="1"/>
    <col min="3" max="8" width="9.85546875" style="2" customWidth="1"/>
    <col min="9" max="9" width="50.7109375" style="2" customWidth="1"/>
    <col min="10" max="10" width="5.7109375" style="2" customWidth="1"/>
    <col min="11" max="16384" width="9.140625" style="2"/>
  </cols>
  <sheetData>
    <row r="1" spans="1:10" ht="45.75" customHeight="1">
      <c r="I1" s="546"/>
      <c r="J1" s="546"/>
    </row>
    <row r="2" spans="1:10" ht="22.5" customHeight="1">
      <c r="A2" s="547" t="s">
        <v>239</v>
      </c>
      <c r="B2" s="547"/>
      <c r="C2" s="547"/>
      <c r="D2" s="547"/>
      <c r="E2" s="547"/>
      <c r="F2" s="547"/>
      <c r="G2" s="547"/>
      <c r="H2" s="547"/>
      <c r="I2" s="547"/>
      <c r="J2" s="547"/>
    </row>
    <row r="3" spans="1:10" ht="18">
      <c r="A3" s="423" t="s">
        <v>71</v>
      </c>
      <c r="B3" s="423"/>
      <c r="C3" s="423"/>
      <c r="D3" s="423"/>
      <c r="E3" s="423"/>
      <c r="F3" s="423"/>
      <c r="G3" s="423"/>
      <c r="H3" s="423"/>
      <c r="I3" s="423"/>
      <c r="J3" s="423"/>
    </row>
    <row r="4" spans="1:10" ht="15.75" customHeight="1">
      <c r="A4" s="424" t="s">
        <v>69</v>
      </c>
      <c r="B4" s="424"/>
      <c r="C4" s="424"/>
      <c r="D4" s="424"/>
      <c r="E4" s="424"/>
      <c r="F4" s="424"/>
      <c r="G4" s="424"/>
      <c r="H4" s="424"/>
      <c r="I4" s="424"/>
      <c r="J4" s="424"/>
    </row>
    <row r="5" spans="1:10" ht="15.75" customHeight="1">
      <c r="A5" s="424" t="s">
        <v>72</v>
      </c>
      <c r="B5" s="424"/>
      <c r="C5" s="424"/>
      <c r="D5" s="424"/>
      <c r="E5" s="424"/>
      <c r="F5" s="424"/>
      <c r="G5" s="424"/>
      <c r="H5" s="424"/>
      <c r="I5" s="424"/>
      <c r="J5" s="424"/>
    </row>
    <row r="6" spans="1:10" ht="15.75">
      <c r="A6" s="421" t="s">
        <v>470</v>
      </c>
      <c r="B6" s="421"/>
      <c r="C6" s="1"/>
      <c r="D6" s="1"/>
      <c r="E6" s="99">
        <v>2021</v>
      </c>
      <c r="F6" s="43"/>
      <c r="G6" s="1"/>
      <c r="H6" s="116"/>
      <c r="I6" s="422" t="s">
        <v>68</v>
      </c>
      <c r="J6" s="422"/>
    </row>
    <row r="7" spans="1:10" ht="34.9" customHeight="1">
      <c r="A7" s="412" t="s">
        <v>270</v>
      </c>
      <c r="B7" s="416" t="s">
        <v>10</v>
      </c>
      <c r="C7" s="400" t="s">
        <v>556</v>
      </c>
      <c r="D7" s="400"/>
      <c r="E7" s="400"/>
      <c r="F7" s="400" t="s">
        <v>555</v>
      </c>
      <c r="G7" s="400"/>
      <c r="H7" s="400"/>
      <c r="I7" s="412" t="s">
        <v>17</v>
      </c>
      <c r="J7" s="412"/>
    </row>
    <row r="8" spans="1:10" ht="34.9" customHeight="1">
      <c r="A8" s="414"/>
      <c r="B8" s="418"/>
      <c r="C8" s="189" t="s">
        <v>541</v>
      </c>
      <c r="D8" s="139" t="s">
        <v>558</v>
      </c>
      <c r="E8" s="139" t="s">
        <v>557</v>
      </c>
      <c r="F8" s="189" t="s">
        <v>541</v>
      </c>
      <c r="G8" s="139" t="s">
        <v>558</v>
      </c>
      <c r="H8" s="139" t="s">
        <v>557</v>
      </c>
      <c r="I8" s="414"/>
      <c r="J8" s="414"/>
    </row>
    <row r="9" spans="1:10" ht="19.5" customHeight="1" thickBot="1">
      <c r="A9" s="44">
        <v>4521</v>
      </c>
      <c r="B9" s="303" t="s">
        <v>387</v>
      </c>
      <c r="C9" s="181">
        <f>SUM(D9:E9)</f>
        <v>320901</v>
      </c>
      <c r="D9" s="118">
        <v>318691</v>
      </c>
      <c r="E9" s="118">
        <v>2210</v>
      </c>
      <c r="F9" s="181">
        <v>10335</v>
      </c>
      <c r="G9" s="118">
        <v>10236</v>
      </c>
      <c r="H9" s="118">
        <v>99</v>
      </c>
      <c r="I9" s="470" t="s">
        <v>406</v>
      </c>
      <c r="J9" s="470"/>
    </row>
    <row r="10" spans="1:10" ht="19.5" customHeight="1" thickTop="1" thickBot="1">
      <c r="A10" s="40">
        <v>4522</v>
      </c>
      <c r="B10" s="304" t="s">
        <v>369</v>
      </c>
      <c r="C10" s="182">
        <f t="shared" ref="C10:C43" si="0">SUM(D10:E10)</f>
        <v>44103</v>
      </c>
      <c r="D10" s="119">
        <v>42653</v>
      </c>
      <c r="E10" s="119">
        <v>1450</v>
      </c>
      <c r="F10" s="182">
        <v>1364</v>
      </c>
      <c r="G10" s="119">
        <v>1355</v>
      </c>
      <c r="H10" s="119">
        <v>9</v>
      </c>
      <c r="I10" s="452" t="s">
        <v>349</v>
      </c>
      <c r="J10" s="452"/>
    </row>
    <row r="11" spans="1:10" ht="21.75" customHeight="1" thickTop="1" thickBot="1">
      <c r="A11" s="41">
        <v>4529</v>
      </c>
      <c r="B11" s="303" t="s">
        <v>404</v>
      </c>
      <c r="C11" s="183">
        <f t="shared" si="0"/>
        <v>14023</v>
      </c>
      <c r="D11" s="120">
        <v>13638</v>
      </c>
      <c r="E11" s="120">
        <v>385</v>
      </c>
      <c r="F11" s="183">
        <f t="shared" ref="F11:F43" si="1">SUM(G11:H11)</f>
        <v>336</v>
      </c>
      <c r="G11" s="120">
        <v>333</v>
      </c>
      <c r="H11" s="120">
        <v>3</v>
      </c>
      <c r="I11" s="451" t="s">
        <v>403</v>
      </c>
      <c r="J11" s="451"/>
    </row>
    <row r="12" spans="1:10" ht="23.25" customHeight="1" thickTop="1" thickBot="1">
      <c r="A12" s="40">
        <v>4540</v>
      </c>
      <c r="B12" s="304" t="s">
        <v>408</v>
      </c>
      <c r="C12" s="182">
        <f t="shared" si="0"/>
        <v>7970</v>
      </c>
      <c r="D12" s="119">
        <v>7970</v>
      </c>
      <c r="E12" s="119">
        <v>0</v>
      </c>
      <c r="F12" s="182">
        <v>171</v>
      </c>
      <c r="G12" s="119">
        <v>171</v>
      </c>
      <c r="H12" s="119">
        <v>0</v>
      </c>
      <c r="I12" s="452" t="s">
        <v>402</v>
      </c>
      <c r="J12" s="452"/>
    </row>
    <row r="13" spans="1:10" ht="19.5" customHeight="1" thickTop="1" thickBot="1">
      <c r="A13" s="41">
        <v>8511</v>
      </c>
      <c r="B13" s="303" t="s">
        <v>370</v>
      </c>
      <c r="C13" s="183">
        <f t="shared" si="0"/>
        <v>92107</v>
      </c>
      <c r="D13" s="120">
        <v>90117</v>
      </c>
      <c r="E13" s="120">
        <v>1990</v>
      </c>
      <c r="F13" s="183">
        <v>1649</v>
      </c>
      <c r="G13" s="120">
        <v>1639</v>
      </c>
      <c r="H13" s="120">
        <v>10</v>
      </c>
      <c r="I13" s="451" t="s">
        <v>350</v>
      </c>
      <c r="J13" s="451"/>
    </row>
    <row r="14" spans="1:10" ht="19.5" customHeight="1" thickTop="1" thickBot="1">
      <c r="A14" s="40">
        <v>8512</v>
      </c>
      <c r="B14" s="304" t="s">
        <v>371</v>
      </c>
      <c r="C14" s="182">
        <f t="shared" si="0"/>
        <v>162835</v>
      </c>
      <c r="D14" s="119">
        <v>159920</v>
      </c>
      <c r="E14" s="119">
        <v>2915</v>
      </c>
      <c r="F14" s="182">
        <f t="shared" si="1"/>
        <v>2256</v>
      </c>
      <c r="G14" s="119">
        <v>2241</v>
      </c>
      <c r="H14" s="119">
        <v>15</v>
      </c>
      <c r="I14" s="452" t="s">
        <v>351</v>
      </c>
      <c r="J14" s="452"/>
    </row>
    <row r="15" spans="1:10" ht="15" customHeight="1" thickTop="1" thickBot="1">
      <c r="A15" s="41">
        <v>8513</v>
      </c>
      <c r="B15" s="303" t="s">
        <v>372</v>
      </c>
      <c r="C15" s="183">
        <f t="shared" si="0"/>
        <v>23474</v>
      </c>
      <c r="D15" s="120">
        <v>23474</v>
      </c>
      <c r="E15" s="120">
        <v>0</v>
      </c>
      <c r="F15" s="183">
        <f t="shared" si="1"/>
        <v>321</v>
      </c>
      <c r="G15" s="120">
        <v>321</v>
      </c>
      <c r="H15" s="120">
        <v>0</v>
      </c>
      <c r="I15" s="451" t="s">
        <v>352</v>
      </c>
      <c r="J15" s="451"/>
    </row>
    <row r="16" spans="1:10" ht="19.5" customHeight="1" thickTop="1" thickBot="1">
      <c r="A16" s="40">
        <v>8514</v>
      </c>
      <c r="B16" s="304" t="s">
        <v>373</v>
      </c>
      <c r="C16" s="182">
        <f t="shared" si="0"/>
        <v>1610503</v>
      </c>
      <c r="D16" s="119">
        <v>1594426</v>
      </c>
      <c r="E16" s="119">
        <v>16077</v>
      </c>
      <c r="F16" s="182">
        <f t="shared" si="1"/>
        <v>14310</v>
      </c>
      <c r="G16" s="119">
        <v>14281</v>
      </c>
      <c r="H16" s="119">
        <v>29</v>
      </c>
      <c r="I16" s="452" t="s">
        <v>16</v>
      </c>
      <c r="J16" s="452"/>
    </row>
    <row r="17" spans="1:10" ht="15.75" customHeight="1" thickTop="1" thickBot="1">
      <c r="A17" s="41">
        <v>8521</v>
      </c>
      <c r="B17" s="303" t="s">
        <v>374</v>
      </c>
      <c r="C17" s="183">
        <f t="shared" si="0"/>
        <v>19303</v>
      </c>
      <c r="D17" s="120">
        <v>19303</v>
      </c>
      <c r="E17" s="120">
        <v>0</v>
      </c>
      <c r="F17" s="183">
        <f t="shared" si="1"/>
        <v>146</v>
      </c>
      <c r="G17" s="120">
        <v>146</v>
      </c>
      <c r="H17" s="120">
        <v>0</v>
      </c>
      <c r="I17" s="451" t="s">
        <v>353</v>
      </c>
      <c r="J17" s="451"/>
    </row>
    <row r="18" spans="1:10" ht="19.5" customHeight="1" thickTop="1" thickBot="1">
      <c r="A18" s="40">
        <v>8522</v>
      </c>
      <c r="B18" s="304" t="s">
        <v>512</v>
      </c>
      <c r="C18" s="182">
        <f t="shared" si="0"/>
        <v>15090</v>
      </c>
      <c r="D18" s="119">
        <v>15090</v>
      </c>
      <c r="E18" s="119">
        <v>0</v>
      </c>
      <c r="F18" s="182">
        <f t="shared" si="1"/>
        <v>79</v>
      </c>
      <c r="G18" s="119">
        <v>79</v>
      </c>
      <c r="H18" s="119">
        <v>0</v>
      </c>
      <c r="I18" s="452" t="s">
        <v>513</v>
      </c>
      <c r="J18" s="452"/>
    </row>
    <row r="19" spans="1:10" ht="15.75" customHeight="1" thickTop="1" thickBot="1">
      <c r="A19" s="41">
        <v>8530</v>
      </c>
      <c r="B19" s="303" t="s">
        <v>375</v>
      </c>
      <c r="C19" s="183">
        <f t="shared" si="0"/>
        <v>348918</v>
      </c>
      <c r="D19" s="120">
        <v>331505</v>
      </c>
      <c r="E19" s="120">
        <v>17413</v>
      </c>
      <c r="F19" s="183">
        <f t="shared" si="1"/>
        <v>965</v>
      </c>
      <c r="G19" s="120">
        <v>929</v>
      </c>
      <c r="H19" s="120">
        <v>36</v>
      </c>
      <c r="I19" s="451" t="s">
        <v>15</v>
      </c>
      <c r="J19" s="451"/>
    </row>
    <row r="20" spans="1:10" s="297" customFormat="1" ht="19.5" customHeight="1" thickTop="1" thickBot="1">
      <c r="A20" s="40">
        <v>8541</v>
      </c>
      <c r="B20" s="304" t="s">
        <v>376</v>
      </c>
      <c r="C20" s="182">
        <f t="shared" si="0"/>
        <v>0</v>
      </c>
      <c r="D20" s="119">
        <v>0</v>
      </c>
      <c r="E20" s="119">
        <v>0</v>
      </c>
      <c r="F20" s="182">
        <f t="shared" si="1"/>
        <v>0</v>
      </c>
      <c r="G20" s="119">
        <v>0</v>
      </c>
      <c r="H20" s="119">
        <v>0</v>
      </c>
      <c r="I20" s="452" t="s">
        <v>354</v>
      </c>
      <c r="J20" s="452"/>
    </row>
    <row r="21" spans="1:10" ht="19.5" customHeight="1" thickTop="1" thickBot="1">
      <c r="A21" s="41">
        <v>8542</v>
      </c>
      <c r="B21" s="303" t="s">
        <v>377</v>
      </c>
      <c r="C21" s="183">
        <f t="shared" si="0"/>
        <v>7028</v>
      </c>
      <c r="D21" s="120">
        <v>7028</v>
      </c>
      <c r="E21" s="120">
        <v>0</v>
      </c>
      <c r="F21" s="183">
        <f t="shared" si="1"/>
        <v>102</v>
      </c>
      <c r="G21" s="120">
        <v>102</v>
      </c>
      <c r="H21" s="120">
        <v>0</v>
      </c>
      <c r="I21" s="451" t="s">
        <v>355</v>
      </c>
      <c r="J21" s="451"/>
    </row>
    <row r="22" spans="1:10" ht="19.5" customHeight="1" thickTop="1" thickBot="1">
      <c r="A22" s="40">
        <v>8543</v>
      </c>
      <c r="B22" s="304" t="s">
        <v>388</v>
      </c>
      <c r="C22" s="182">
        <f t="shared" si="0"/>
        <v>14427</v>
      </c>
      <c r="D22" s="119">
        <v>14427</v>
      </c>
      <c r="E22" s="119">
        <v>0</v>
      </c>
      <c r="F22" s="182">
        <f t="shared" si="1"/>
        <v>373</v>
      </c>
      <c r="G22" s="119">
        <v>370</v>
      </c>
      <c r="H22" s="119">
        <v>3</v>
      </c>
      <c r="I22" s="452" t="s">
        <v>356</v>
      </c>
      <c r="J22" s="452"/>
    </row>
    <row r="23" spans="1:10" ht="19.5" customHeight="1" thickTop="1" thickBot="1">
      <c r="A23" s="41">
        <v>8544</v>
      </c>
      <c r="B23" s="303" t="s">
        <v>378</v>
      </c>
      <c r="C23" s="183">
        <f t="shared" si="0"/>
        <v>44704</v>
      </c>
      <c r="D23" s="120">
        <v>41778</v>
      </c>
      <c r="E23" s="120">
        <v>2926</v>
      </c>
      <c r="F23" s="183">
        <f t="shared" si="1"/>
        <v>1279</v>
      </c>
      <c r="G23" s="120">
        <v>1274</v>
      </c>
      <c r="H23" s="120">
        <v>5</v>
      </c>
      <c r="I23" s="451" t="s">
        <v>357</v>
      </c>
      <c r="J23" s="451"/>
    </row>
    <row r="24" spans="1:10" ht="19.5" customHeight="1" thickTop="1" thickBot="1">
      <c r="A24" s="40">
        <v>8545</v>
      </c>
      <c r="B24" s="304" t="s">
        <v>379</v>
      </c>
      <c r="C24" s="182">
        <f t="shared" si="0"/>
        <v>44140</v>
      </c>
      <c r="D24" s="119">
        <v>44140</v>
      </c>
      <c r="E24" s="119">
        <v>0</v>
      </c>
      <c r="F24" s="182">
        <f t="shared" si="1"/>
        <v>619</v>
      </c>
      <c r="G24" s="119">
        <v>619</v>
      </c>
      <c r="H24" s="119">
        <v>0</v>
      </c>
      <c r="I24" s="452" t="s">
        <v>358</v>
      </c>
      <c r="J24" s="452"/>
    </row>
    <row r="25" spans="1:10" ht="19.5" customHeight="1" thickTop="1" thickBot="1">
      <c r="A25" s="41">
        <v>8548</v>
      </c>
      <c r="B25" s="303" t="s">
        <v>380</v>
      </c>
      <c r="C25" s="183">
        <f t="shared" si="0"/>
        <v>48857</v>
      </c>
      <c r="D25" s="120">
        <v>46952</v>
      </c>
      <c r="E25" s="120">
        <v>1905</v>
      </c>
      <c r="F25" s="183">
        <f t="shared" si="1"/>
        <v>826</v>
      </c>
      <c r="G25" s="120">
        <v>818</v>
      </c>
      <c r="H25" s="120">
        <v>8</v>
      </c>
      <c r="I25" s="451" t="s">
        <v>401</v>
      </c>
      <c r="J25" s="451"/>
    </row>
    <row r="26" spans="1:10" ht="19.5" customHeight="1" thickTop="1" thickBot="1">
      <c r="A26" s="40">
        <v>8610</v>
      </c>
      <c r="B26" s="304" t="s">
        <v>381</v>
      </c>
      <c r="C26" s="182">
        <f t="shared" si="0"/>
        <v>597713</v>
      </c>
      <c r="D26" s="119">
        <v>578721</v>
      </c>
      <c r="E26" s="119">
        <v>18992</v>
      </c>
      <c r="F26" s="182">
        <f t="shared" si="1"/>
        <v>3023</v>
      </c>
      <c r="G26" s="119">
        <v>2980</v>
      </c>
      <c r="H26" s="119">
        <v>43</v>
      </c>
      <c r="I26" s="452" t="s">
        <v>359</v>
      </c>
      <c r="J26" s="452"/>
    </row>
    <row r="27" spans="1:10" ht="19.5" customHeight="1" thickTop="1" thickBot="1">
      <c r="A27" s="41">
        <v>8621</v>
      </c>
      <c r="B27" s="303" t="s">
        <v>389</v>
      </c>
      <c r="C27" s="183">
        <f t="shared" si="0"/>
        <v>169718</v>
      </c>
      <c r="D27" s="120">
        <v>146761</v>
      </c>
      <c r="E27" s="120">
        <v>22957</v>
      </c>
      <c r="F27" s="183">
        <f t="shared" si="1"/>
        <v>1775</v>
      </c>
      <c r="G27" s="120">
        <v>1526</v>
      </c>
      <c r="H27" s="120">
        <v>249</v>
      </c>
      <c r="I27" s="451" t="s">
        <v>360</v>
      </c>
      <c r="J27" s="451"/>
    </row>
    <row r="28" spans="1:10" ht="19.5" customHeight="1" thickTop="1" thickBot="1">
      <c r="A28" s="40">
        <v>8622</v>
      </c>
      <c r="B28" s="304" t="s">
        <v>382</v>
      </c>
      <c r="C28" s="182">
        <f t="shared" si="0"/>
        <v>209338</v>
      </c>
      <c r="D28" s="119">
        <v>203289</v>
      </c>
      <c r="E28" s="119">
        <v>6049</v>
      </c>
      <c r="F28" s="182">
        <f t="shared" si="1"/>
        <v>1654</v>
      </c>
      <c r="G28" s="119">
        <v>1642</v>
      </c>
      <c r="H28" s="119">
        <v>12</v>
      </c>
      <c r="I28" s="452" t="s">
        <v>361</v>
      </c>
      <c r="J28" s="452"/>
    </row>
    <row r="29" spans="1:10" ht="19.5" customHeight="1" thickTop="1" thickBot="1">
      <c r="A29" s="41">
        <v>8623</v>
      </c>
      <c r="B29" s="303" t="s">
        <v>383</v>
      </c>
      <c r="C29" s="183">
        <f t="shared" si="0"/>
        <v>362269</v>
      </c>
      <c r="D29" s="120">
        <v>356714</v>
      </c>
      <c r="E29" s="120">
        <v>5555</v>
      </c>
      <c r="F29" s="183">
        <f t="shared" si="1"/>
        <v>3650</v>
      </c>
      <c r="G29" s="120">
        <v>3628</v>
      </c>
      <c r="H29" s="120">
        <v>22</v>
      </c>
      <c r="I29" s="451" t="s">
        <v>362</v>
      </c>
      <c r="J29" s="451"/>
    </row>
    <row r="30" spans="1:10" ht="19.5" customHeight="1" thickTop="1" thickBot="1">
      <c r="A30" s="40">
        <v>8690</v>
      </c>
      <c r="B30" s="304" t="s">
        <v>384</v>
      </c>
      <c r="C30" s="182">
        <f t="shared" si="0"/>
        <v>67630</v>
      </c>
      <c r="D30" s="119">
        <v>66667</v>
      </c>
      <c r="E30" s="119">
        <v>963</v>
      </c>
      <c r="F30" s="182">
        <f t="shared" si="1"/>
        <v>1006</v>
      </c>
      <c r="G30" s="119">
        <v>997</v>
      </c>
      <c r="H30" s="119">
        <v>9</v>
      </c>
      <c r="I30" s="452" t="s">
        <v>363</v>
      </c>
      <c r="J30" s="452"/>
    </row>
    <row r="31" spans="1:10" ht="19.5" customHeight="1" thickTop="1" thickBot="1">
      <c r="A31" s="41">
        <v>8700</v>
      </c>
      <c r="B31" s="303" t="s">
        <v>559</v>
      </c>
      <c r="C31" s="183">
        <f t="shared" si="0"/>
        <v>40392</v>
      </c>
      <c r="D31" s="120">
        <v>36675</v>
      </c>
      <c r="E31" s="120">
        <v>3717</v>
      </c>
      <c r="F31" s="183">
        <f t="shared" si="1"/>
        <v>631</v>
      </c>
      <c r="G31" s="120">
        <v>623</v>
      </c>
      <c r="H31" s="120">
        <v>8</v>
      </c>
      <c r="I31" s="451" t="s">
        <v>560</v>
      </c>
      <c r="J31" s="451"/>
    </row>
    <row r="32" spans="1:10" ht="19.5" customHeight="1" thickTop="1" thickBot="1">
      <c r="A32" s="40">
        <v>8810</v>
      </c>
      <c r="B32" s="304" t="s">
        <v>500</v>
      </c>
      <c r="C32" s="182">
        <f t="shared" si="0"/>
        <v>2538</v>
      </c>
      <c r="D32" s="119">
        <v>2538</v>
      </c>
      <c r="E32" s="119">
        <v>0</v>
      </c>
      <c r="F32" s="182">
        <f t="shared" si="1"/>
        <v>56</v>
      </c>
      <c r="G32" s="119">
        <v>55</v>
      </c>
      <c r="H32" s="119">
        <v>1</v>
      </c>
      <c r="I32" s="452" t="s">
        <v>502</v>
      </c>
      <c r="J32" s="452"/>
    </row>
    <row r="33" spans="1:10" ht="19.5" customHeight="1" thickTop="1" thickBot="1">
      <c r="A33" s="41">
        <v>8890</v>
      </c>
      <c r="B33" s="303" t="s">
        <v>607</v>
      </c>
      <c r="C33" s="183">
        <f t="shared" si="0"/>
        <v>99330</v>
      </c>
      <c r="D33" s="120">
        <v>97527</v>
      </c>
      <c r="E33" s="120">
        <v>1803</v>
      </c>
      <c r="F33" s="183">
        <f t="shared" si="1"/>
        <v>1768</v>
      </c>
      <c r="G33" s="120">
        <v>1753</v>
      </c>
      <c r="H33" s="120">
        <v>15</v>
      </c>
      <c r="I33" s="451" t="s">
        <v>606</v>
      </c>
      <c r="J33" s="451"/>
    </row>
    <row r="34" spans="1:10" ht="19.5" customHeight="1" thickTop="1" thickBot="1">
      <c r="A34" s="40">
        <v>9000</v>
      </c>
      <c r="B34" s="304" t="s">
        <v>390</v>
      </c>
      <c r="C34" s="182">
        <f t="shared" si="0"/>
        <v>7904</v>
      </c>
      <c r="D34" s="119">
        <v>7904</v>
      </c>
      <c r="E34" s="119">
        <v>0</v>
      </c>
      <c r="F34" s="182">
        <f t="shared" si="1"/>
        <v>157</v>
      </c>
      <c r="G34" s="119">
        <v>157</v>
      </c>
      <c r="H34" s="119">
        <v>0</v>
      </c>
      <c r="I34" s="452" t="s">
        <v>364</v>
      </c>
      <c r="J34" s="452"/>
    </row>
    <row r="35" spans="1:10" ht="23.25" customHeight="1" thickTop="1" thickBot="1">
      <c r="A35" s="41">
        <v>9103</v>
      </c>
      <c r="B35" s="303" t="s">
        <v>405</v>
      </c>
      <c r="C35" s="183">
        <f t="shared" si="0"/>
        <v>97671</v>
      </c>
      <c r="D35" s="120">
        <v>97671</v>
      </c>
      <c r="E35" s="120">
        <v>0</v>
      </c>
      <c r="F35" s="183">
        <f t="shared" si="1"/>
        <v>2316</v>
      </c>
      <c r="G35" s="120">
        <v>2316</v>
      </c>
      <c r="H35" s="120">
        <v>0</v>
      </c>
      <c r="I35" s="451" t="s">
        <v>400</v>
      </c>
      <c r="J35" s="451"/>
    </row>
    <row r="36" spans="1:10" ht="19.5" customHeight="1" thickTop="1" thickBot="1">
      <c r="A36" s="40">
        <v>9312</v>
      </c>
      <c r="B36" s="304" t="s">
        <v>385</v>
      </c>
      <c r="C36" s="182">
        <f t="shared" si="0"/>
        <v>51248</v>
      </c>
      <c r="D36" s="119">
        <v>50823</v>
      </c>
      <c r="E36" s="119">
        <v>425</v>
      </c>
      <c r="F36" s="182">
        <f t="shared" si="1"/>
        <v>1128</v>
      </c>
      <c r="G36" s="119">
        <v>1118</v>
      </c>
      <c r="H36" s="119">
        <v>10</v>
      </c>
      <c r="I36" s="452" t="s">
        <v>365</v>
      </c>
      <c r="J36" s="452"/>
    </row>
    <row r="37" spans="1:10" ht="13.5" customHeight="1" thickTop="1" thickBot="1">
      <c r="A37" s="41">
        <v>9319</v>
      </c>
      <c r="B37" s="303" t="s">
        <v>386</v>
      </c>
      <c r="C37" s="183">
        <f t="shared" si="0"/>
        <v>0</v>
      </c>
      <c r="D37" s="120">
        <v>0</v>
      </c>
      <c r="E37" s="120">
        <v>0</v>
      </c>
      <c r="F37" s="183">
        <f t="shared" si="1"/>
        <v>0</v>
      </c>
      <c r="G37" s="120">
        <v>0</v>
      </c>
      <c r="H37" s="120">
        <v>0</v>
      </c>
      <c r="I37" s="451" t="s">
        <v>366</v>
      </c>
      <c r="J37" s="451"/>
    </row>
    <row r="38" spans="1:10" ht="19.5" customHeight="1" thickTop="1" thickBot="1">
      <c r="A38" s="40">
        <v>9321</v>
      </c>
      <c r="B38" s="304" t="s">
        <v>391</v>
      </c>
      <c r="C38" s="182">
        <f t="shared" si="0"/>
        <v>15713</v>
      </c>
      <c r="D38" s="119">
        <v>15713</v>
      </c>
      <c r="E38" s="119">
        <v>0</v>
      </c>
      <c r="F38" s="182">
        <f t="shared" si="1"/>
        <v>378</v>
      </c>
      <c r="G38" s="119">
        <v>378</v>
      </c>
      <c r="H38" s="119">
        <v>0</v>
      </c>
      <c r="I38" s="452" t="s">
        <v>367</v>
      </c>
      <c r="J38" s="452"/>
    </row>
    <row r="39" spans="1:10" ht="19.5" customHeight="1" thickTop="1" thickBot="1">
      <c r="A39" s="41">
        <v>9329</v>
      </c>
      <c r="B39" s="303" t="s">
        <v>392</v>
      </c>
      <c r="C39" s="183">
        <f t="shared" si="0"/>
        <v>44499</v>
      </c>
      <c r="D39" s="120">
        <v>44107</v>
      </c>
      <c r="E39" s="120">
        <v>392</v>
      </c>
      <c r="F39" s="183">
        <f t="shared" si="1"/>
        <v>1552</v>
      </c>
      <c r="G39" s="120">
        <v>1549</v>
      </c>
      <c r="H39" s="120">
        <v>3</v>
      </c>
      <c r="I39" s="451" t="s">
        <v>399</v>
      </c>
      <c r="J39" s="451"/>
    </row>
    <row r="40" spans="1:10" ht="42" customHeight="1" thickTop="1" thickBot="1">
      <c r="A40" s="40">
        <v>9500</v>
      </c>
      <c r="B40" s="304" t="s">
        <v>393</v>
      </c>
      <c r="C40" s="182">
        <f t="shared" si="0"/>
        <v>28636</v>
      </c>
      <c r="D40" s="119">
        <v>28636</v>
      </c>
      <c r="E40" s="119">
        <v>0</v>
      </c>
      <c r="F40" s="182">
        <f t="shared" si="1"/>
        <v>851</v>
      </c>
      <c r="G40" s="119">
        <v>845</v>
      </c>
      <c r="H40" s="119">
        <v>6</v>
      </c>
      <c r="I40" s="452" t="s">
        <v>407</v>
      </c>
      <c r="J40" s="452"/>
    </row>
    <row r="41" spans="1:10" ht="19.5" customHeight="1" thickTop="1" thickBot="1">
      <c r="A41" s="41">
        <v>9601</v>
      </c>
      <c r="B41" s="303" t="s">
        <v>395</v>
      </c>
      <c r="C41" s="183">
        <f t="shared" si="0"/>
        <v>60688</v>
      </c>
      <c r="D41" s="120">
        <v>59693</v>
      </c>
      <c r="E41" s="120">
        <v>995</v>
      </c>
      <c r="F41" s="183">
        <f t="shared" si="1"/>
        <v>1757</v>
      </c>
      <c r="G41" s="120">
        <v>1751</v>
      </c>
      <c r="H41" s="120">
        <v>6</v>
      </c>
      <c r="I41" s="451" t="s">
        <v>398</v>
      </c>
      <c r="J41" s="451"/>
    </row>
    <row r="42" spans="1:10" ht="19.5" customHeight="1" thickTop="1" thickBot="1">
      <c r="A42" s="40">
        <v>9602</v>
      </c>
      <c r="B42" s="304" t="s">
        <v>394</v>
      </c>
      <c r="C42" s="182">
        <f t="shared" si="0"/>
        <v>168273</v>
      </c>
      <c r="D42" s="119">
        <v>166176</v>
      </c>
      <c r="E42" s="119">
        <v>2097</v>
      </c>
      <c r="F42" s="182">
        <f t="shared" si="1"/>
        <v>3206</v>
      </c>
      <c r="G42" s="119">
        <v>3173</v>
      </c>
      <c r="H42" s="119">
        <v>33</v>
      </c>
      <c r="I42" s="452" t="s">
        <v>368</v>
      </c>
      <c r="J42" s="452"/>
    </row>
    <row r="43" spans="1:10" ht="15" customHeight="1" thickTop="1">
      <c r="A43" s="275">
        <v>9609</v>
      </c>
      <c r="B43" s="303" t="s">
        <v>396</v>
      </c>
      <c r="C43" s="276">
        <f t="shared" si="0"/>
        <v>46898</v>
      </c>
      <c r="D43" s="277">
        <v>46172</v>
      </c>
      <c r="E43" s="277">
        <v>726</v>
      </c>
      <c r="F43" s="276">
        <f t="shared" si="1"/>
        <v>848</v>
      </c>
      <c r="G43" s="277">
        <v>839</v>
      </c>
      <c r="H43" s="277">
        <v>9</v>
      </c>
      <c r="I43" s="453" t="s">
        <v>397</v>
      </c>
      <c r="J43" s="453"/>
    </row>
    <row r="44" spans="1:10" ht="30.75" customHeight="1">
      <c r="A44" s="467" t="s">
        <v>7</v>
      </c>
      <c r="B44" s="467"/>
      <c r="C44" s="294">
        <f t="shared" ref="C44:G44" si="2">SUM(C9:C43)</f>
        <v>4888841</v>
      </c>
      <c r="D44" s="294">
        <f t="shared" si="2"/>
        <v>4776899</v>
      </c>
      <c r="E44" s="294">
        <f t="shared" si="2"/>
        <v>111942</v>
      </c>
      <c r="F44" s="294">
        <f t="shared" si="2"/>
        <v>60887</v>
      </c>
      <c r="G44" s="294">
        <f t="shared" si="2"/>
        <v>60244</v>
      </c>
      <c r="H44" s="294">
        <f>SUM(H9:H43)</f>
        <v>643</v>
      </c>
      <c r="I44" s="468" t="s">
        <v>4</v>
      </c>
      <c r="J44" s="469"/>
    </row>
    <row r="45" spans="1:10">
      <c r="D45" s="48"/>
      <c r="E45" s="48"/>
      <c r="F45" s="48"/>
      <c r="G45" s="48"/>
      <c r="H45" s="48"/>
    </row>
  </sheetData>
  <mergeCells count="49">
    <mergeCell ref="I31:J31"/>
    <mergeCell ref="I38:J38"/>
    <mergeCell ref="I39:J39"/>
    <mergeCell ref="A44:B44"/>
    <mergeCell ref="I44:J44"/>
    <mergeCell ref="I40:J40"/>
    <mergeCell ref="I41:J41"/>
    <mergeCell ref="I42:J42"/>
    <mergeCell ref="I43:J43"/>
    <mergeCell ref="I34:J34"/>
    <mergeCell ref="I32:J32"/>
    <mergeCell ref="I35:J35"/>
    <mergeCell ref="I36:J36"/>
    <mergeCell ref="I37:J37"/>
    <mergeCell ref="I33:J33"/>
    <mergeCell ref="I18:J18"/>
    <mergeCell ref="I27:J27"/>
    <mergeCell ref="I28:J28"/>
    <mergeCell ref="I29:J29"/>
    <mergeCell ref="I30:J30"/>
    <mergeCell ref="I26:J26"/>
    <mergeCell ref="I19:J19"/>
    <mergeCell ref="I20:J20"/>
    <mergeCell ref="I21:J21"/>
    <mergeCell ref="I25:J25"/>
    <mergeCell ref="I22:J22"/>
    <mergeCell ref="I23:J23"/>
    <mergeCell ref="I24:J24"/>
    <mergeCell ref="A6:B6"/>
    <mergeCell ref="I6:J6"/>
    <mergeCell ref="I15:J15"/>
    <mergeCell ref="I16:J16"/>
    <mergeCell ref="I17:J17"/>
    <mergeCell ref="I9:J9"/>
    <mergeCell ref="I10:J10"/>
    <mergeCell ref="I11:J11"/>
    <mergeCell ref="I12:J12"/>
    <mergeCell ref="I13:J13"/>
    <mergeCell ref="I14:J14"/>
    <mergeCell ref="A7:A8"/>
    <mergeCell ref="B7:B8"/>
    <mergeCell ref="C7:E7"/>
    <mergeCell ref="F7:H7"/>
    <mergeCell ref="I7:J8"/>
    <mergeCell ref="I1:J1"/>
    <mergeCell ref="A2:J2"/>
    <mergeCell ref="A3:J3"/>
    <mergeCell ref="A4:J4"/>
    <mergeCell ref="A5:J5"/>
  </mergeCells>
  <printOptions horizontalCentered="1" verticalCentered="1"/>
  <pageMargins left="0" right="0" top="0" bottom="0" header="0.31496062992125984" footer="0.31496062992125984"/>
  <pageSetup paperSize="9" scale="63"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sheetPr>
  <dimension ref="A1:J18"/>
  <sheetViews>
    <sheetView view="pageBreakPreview" zoomScaleNormal="100" zoomScaleSheetLayoutView="100" workbookViewId="0">
      <selection activeCell="O13" sqref="O13"/>
    </sheetView>
  </sheetViews>
  <sheetFormatPr defaultColWidth="9.140625" defaultRowHeight="14.25"/>
  <cols>
    <col min="1" max="1" width="5.7109375" style="4" customWidth="1"/>
    <col min="2" max="2" width="35.7109375" style="2" customWidth="1"/>
    <col min="3" max="8" width="7.7109375" style="2" customWidth="1"/>
    <col min="9" max="9" width="35.7109375" style="2" customWidth="1"/>
    <col min="10" max="10" width="5.7109375" style="2" customWidth="1"/>
    <col min="11" max="16384" width="9.140625" style="2"/>
  </cols>
  <sheetData>
    <row r="1" spans="1:10" s="6" customFormat="1" ht="45.75" customHeight="1">
      <c r="A1" s="364"/>
      <c r="B1" s="364"/>
      <c r="C1" s="364"/>
      <c r="D1" s="364"/>
      <c r="E1" s="364"/>
      <c r="F1" s="364"/>
      <c r="G1" s="364"/>
      <c r="H1" s="364"/>
      <c r="I1" s="364"/>
      <c r="J1" s="364"/>
    </row>
    <row r="2" spans="1:10" ht="18">
      <c r="A2" s="423" t="s">
        <v>44</v>
      </c>
      <c r="B2" s="423"/>
      <c r="C2" s="423"/>
      <c r="D2" s="423"/>
      <c r="E2" s="423"/>
      <c r="F2" s="423"/>
      <c r="G2" s="423"/>
      <c r="H2" s="423"/>
      <c r="I2" s="423"/>
      <c r="J2" s="423"/>
    </row>
    <row r="3" spans="1:10" ht="18">
      <c r="A3" s="423" t="s">
        <v>71</v>
      </c>
      <c r="B3" s="423"/>
      <c r="C3" s="423"/>
      <c r="D3" s="423"/>
      <c r="E3" s="423"/>
      <c r="F3" s="423"/>
      <c r="G3" s="423"/>
      <c r="H3" s="423"/>
      <c r="I3" s="423"/>
      <c r="J3" s="423"/>
    </row>
    <row r="4" spans="1:10" ht="15.75">
      <c r="A4" s="424" t="s">
        <v>45</v>
      </c>
      <c r="B4" s="424"/>
      <c r="C4" s="424"/>
      <c r="D4" s="424"/>
      <c r="E4" s="424"/>
      <c r="F4" s="424"/>
      <c r="G4" s="424"/>
      <c r="H4" s="424"/>
      <c r="I4" s="424"/>
      <c r="J4" s="424"/>
    </row>
    <row r="5" spans="1:10" ht="15.75">
      <c r="A5" s="424" t="s">
        <v>72</v>
      </c>
      <c r="B5" s="424"/>
      <c r="C5" s="424"/>
      <c r="D5" s="424"/>
      <c r="E5" s="424"/>
      <c r="F5" s="424"/>
      <c r="G5" s="424"/>
      <c r="H5" s="424"/>
      <c r="I5" s="424"/>
      <c r="J5" s="424"/>
    </row>
    <row r="6" spans="1:10" ht="15.75">
      <c r="A6" s="454" t="s">
        <v>471</v>
      </c>
      <c r="B6" s="454"/>
      <c r="C6" s="45"/>
      <c r="D6" s="45"/>
      <c r="E6" s="491">
        <v>2021</v>
      </c>
      <c r="F6" s="491"/>
      <c r="G6" s="45"/>
      <c r="H6" s="100"/>
      <c r="I6" s="455" t="s">
        <v>70</v>
      </c>
      <c r="J6" s="455"/>
    </row>
    <row r="7" spans="1:10" ht="49.9" customHeight="1">
      <c r="A7" s="487" t="s">
        <v>42</v>
      </c>
      <c r="B7" s="488"/>
      <c r="C7" s="475" t="s">
        <v>552</v>
      </c>
      <c r="D7" s="475"/>
      <c r="E7" s="475"/>
      <c r="F7" s="475" t="s">
        <v>551</v>
      </c>
      <c r="G7" s="475"/>
      <c r="H7" s="475"/>
      <c r="I7" s="412" t="s">
        <v>43</v>
      </c>
      <c r="J7" s="412"/>
    </row>
    <row r="8" spans="1:10" ht="49.9" customHeight="1">
      <c r="A8" s="489"/>
      <c r="B8" s="490"/>
      <c r="C8" s="189" t="s">
        <v>541</v>
      </c>
      <c r="D8" s="189" t="s">
        <v>553</v>
      </c>
      <c r="E8" s="189" t="s">
        <v>554</v>
      </c>
      <c r="F8" s="189" t="s">
        <v>268</v>
      </c>
      <c r="G8" s="189" t="s">
        <v>550</v>
      </c>
      <c r="H8" s="189" t="s">
        <v>549</v>
      </c>
      <c r="I8" s="414"/>
      <c r="J8" s="414"/>
    </row>
    <row r="9" spans="1:10" ht="28.5" customHeight="1" thickBot="1">
      <c r="A9" s="476" t="s">
        <v>29</v>
      </c>
      <c r="B9" s="477"/>
      <c r="C9" s="142">
        <f>SUM(E9+D9)</f>
        <v>148219</v>
      </c>
      <c r="D9" s="143">
        <v>2815</v>
      </c>
      <c r="E9" s="143">
        <v>145404</v>
      </c>
      <c r="F9" s="142">
        <f>SUM(H9+G9)</f>
        <v>328</v>
      </c>
      <c r="G9" s="143">
        <v>100</v>
      </c>
      <c r="H9" s="143">
        <v>228</v>
      </c>
      <c r="I9" s="482" t="s">
        <v>334</v>
      </c>
      <c r="J9" s="482"/>
    </row>
    <row r="10" spans="1:10" ht="28.5" customHeight="1" thickBot="1">
      <c r="A10" s="473" t="s">
        <v>30</v>
      </c>
      <c r="B10" s="474"/>
      <c r="C10" s="144">
        <f t="shared" ref="C10:C17" si="0">SUM(E10+D10)</f>
        <v>0</v>
      </c>
      <c r="D10" s="145">
        <v>0</v>
      </c>
      <c r="E10" s="145">
        <v>0</v>
      </c>
      <c r="F10" s="144">
        <f t="shared" ref="F10:F17" si="1">SUM(H10+G10)</f>
        <v>389</v>
      </c>
      <c r="G10" s="145">
        <v>88</v>
      </c>
      <c r="H10" s="145">
        <v>301</v>
      </c>
      <c r="I10" s="480" t="s">
        <v>335</v>
      </c>
      <c r="J10" s="480"/>
    </row>
    <row r="11" spans="1:10" ht="28.5" customHeight="1" thickBot="1">
      <c r="A11" s="478" t="s">
        <v>31</v>
      </c>
      <c r="B11" s="479"/>
      <c r="C11" s="142">
        <f t="shared" si="0"/>
        <v>395736</v>
      </c>
      <c r="D11" s="143">
        <v>21073</v>
      </c>
      <c r="E11" s="143">
        <v>374663</v>
      </c>
      <c r="F11" s="142">
        <f t="shared" si="1"/>
        <v>1706</v>
      </c>
      <c r="G11" s="143">
        <v>537</v>
      </c>
      <c r="H11" s="143">
        <v>1169</v>
      </c>
      <c r="I11" s="482" t="s">
        <v>32</v>
      </c>
      <c r="J11" s="482"/>
    </row>
    <row r="12" spans="1:10" ht="28.5" customHeight="1" thickBot="1">
      <c r="A12" s="473" t="s">
        <v>33</v>
      </c>
      <c r="B12" s="474"/>
      <c r="C12" s="144">
        <f t="shared" si="0"/>
        <v>381444</v>
      </c>
      <c r="D12" s="145">
        <v>17686</v>
      </c>
      <c r="E12" s="145">
        <v>363758</v>
      </c>
      <c r="F12" s="144">
        <f t="shared" si="1"/>
        <v>3135</v>
      </c>
      <c r="G12" s="145">
        <v>1592</v>
      </c>
      <c r="H12" s="145">
        <v>1543</v>
      </c>
      <c r="I12" s="480" t="s">
        <v>336</v>
      </c>
      <c r="J12" s="480"/>
    </row>
    <row r="13" spans="1:10" ht="52.5" customHeight="1" thickBot="1">
      <c r="A13" s="485" t="s">
        <v>34</v>
      </c>
      <c r="B13" s="486"/>
      <c r="C13" s="142">
        <f t="shared" si="0"/>
        <v>2464938</v>
      </c>
      <c r="D13" s="143">
        <v>154089</v>
      </c>
      <c r="E13" s="143">
        <v>2310849</v>
      </c>
      <c r="F13" s="142">
        <f t="shared" si="1"/>
        <v>19523</v>
      </c>
      <c r="G13" s="143">
        <v>11756</v>
      </c>
      <c r="H13" s="143">
        <v>7767</v>
      </c>
      <c r="I13" s="482" t="s">
        <v>337</v>
      </c>
      <c r="J13" s="482"/>
    </row>
    <row r="14" spans="1:10" ht="28.5" customHeight="1" thickBot="1">
      <c r="A14" s="473" t="s">
        <v>35</v>
      </c>
      <c r="B14" s="474"/>
      <c r="C14" s="144">
        <f t="shared" si="0"/>
        <v>119307</v>
      </c>
      <c r="D14" s="145">
        <v>3944</v>
      </c>
      <c r="E14" s="145">
        <v>115363</v>
      </c>
      <c r="F14" s="144">
        <f t="shared" si="1"/>
        <v>1923</v>
      </c>
      <c r="G14" s="145">
        <v>763</v>
      </c>
      <c r="H14" s="145">
        <v>1160</v>
      </c>
      <c r="I14" s="480" t="s">
        <v>338</v>
      </c>
      <c r="J14" s="480"/>
    </row>
    <row r="15" spans="1:10" ht="28.5" customHeight="1" thickBot="1">
      <c r="A15" s="478" t="s">
        <v>36</v>
      </c>
      <c r="B15" s="479"/>
      <c r="C15" s="142">
        <f t="shared" si="0"/>
        <v>349817</v>
      </c>
      <c r="D15" s="143">
        <v>22667</v>
      </c>
      <c r="E15" s="143">
        <v>327150</v>
      </c>
      <c r="F15" s="142">
        <f t="shared" si="1"/>
        <v>5767</v>
      </c>
      <c r="G15" s="143">
        <v>3687</v>
      </c>
      <c r="H15" s="143">
        <v>2080</v>
      </c>
      <c r="I15" s="482" t="s">
        <v>37</v>
      </c>
      <c r="J15" s="482"/>
    </row>
    <row r="16" spans="1:10" ht="28.5" customHeight="1" thickBot="1">
      <c r="A16" s="473" t="s">
        <v>38</v>
      </c>
      <c r="B16" s="474"/>
      <c r="C16" s="144">
        <f t="shared" si="0"/>
        <v>599151</v>
      </c>
      <c r="D16" s="145">
        <v>31282</v>
      </c>
      <c r="E16" s="145">
        <v>567869</v>
      </c>
      <c r="F16" s="144">
        <f t="shared" si="1"/>
        <v>14948</v>
      </c>
      <c r="G16" s="145">
        <v>4810</v>
      </c>
      <c r="H16" s="145">
        <v>10138</v>
      </c>
      <c r="I16" s="480" t="s">
        <v>39</v>
      </c>
      <c r="J16" s="480"/>
    </row>
    <row r="17" spans="1:10" ht="28.5" customHeight="1">
      <c r="A17" s="483" t="s">
        <v>40</v>
      </c>
      <c r="B17" s="484"/>
      <c r="C17" s="156">
        <f t="shared" si="0"/>
        <v>430227</v>
      </c>
      <c r="D17" s="187">
        <v>38178</v>
      </c>
      <c r="E17" s="187">
        <v>392049</v>
      </c>
      <c r="F17" s="156">
        <f t="shared" si="1"/>
        <v>13168</v>
      </c>
      <c r="G17" s="187">
        <v>3026</v>
      </c>
      <c r="H17" s="187">
        <v>10142</v>
      </c>
      <c r="I17" s="481" t="s">
        <v>41</v>
      </c>
      <c r="J17" s="481"/>
    </row>
    <row r="18" spans="1:10" ht="37.5" customHeight="1">
      <c r="A18" s="418" t="s">
        <v>7</v>
      </c>
      <c r="B18" s="418"/>
      <c r="C18" s="190">
        <f t="shared" ref="C18:G18" si="2">SUM(C9:C17)</f>
        <v>4888839</v>
      </c>
      <c r="D18" s="190">
        <f t="shared" si="2"/>
        <v>291734</v>
      </c>
      <c r="E18" s="190">
        <f t="shared" si="2"/>
        <v>4597105</v>
      </c>
      <c r="F18" s="190">
        <f t="shared" si="2"/>
        <v>60887</v>
      </c>
      <c r="G18" s="190">
        <f t="shared" si="2"/>
        <v>26359</v>
      </c>
      <c r="H18" s="190">
        <f>SUM(H9:H17)</f>
        <v>34528</v>
      </c>
      <c r="I18" s="414" t="s">
        <v>4</v>
      </c>
      <c r="J18" s="414"/>
    </row>
  </sheetData>
  <mergeCells count="32">
    <mergeCell ref="A6:B6"/>
    <mergeCell ref="E6:F6"/>
    <mergeCell ref="I6:J6"/>
    <mergeCell ref="A1:J1"/>
    <mergeCell ref="A2:J2"/>
    <mergeCell ref="A3:J3"/>
    <mergeCell ref="A4:J4"/>
    <mergeCell ref="A5:J5"/>
    <mergeCell ref="A7:B8"/>
    <mergeCell ref="C7:E7"/>
    <mergeCell ref="F7:H7"/>
    <mergeCell ref="I7:J8"/>
    <mergeCell ref="A9:B9"/>
    <mergeCell ref="I9:J9"/>
    <mergeCell ref="A10:B10"/>
    <mergeCell ref="I10:J10"/>
    <mergeCell ref="A11:B11"/>
    <mergeCell ref="I11:J11"/>
    <mergeCell ref="A12:B12"/>
    <mergeCell ref="I12:J12"/>
    <mergeCell ref="A13:B13"/>
    <mergeCell ref="I13:J13"/>
    <mergeCell ref="A14:B14"/>
    <mergeCell ref="I14:J14"/>
    <mergeCell ref="A18:B18"/>
    <mergeCell ref="I18:J18"/>
    <mergeCell ref="A15:B15"/>
    <mergeCell ref="I15:J15"/>
    <mergeCell ref="A16:B16"/>
    <mergeCell ref="I16:J16"/>
    <mergeCell ref="A17:B17"/>
    <mergeCell ref="I17:J17"/>
  </mergeCells>
  <printOptions horizontalCentered="1" verticalCentered="1"/>
  <pageMargins left="0" right="0" top="0" bottom="0" header="0.31496062992125984" footer="0.31496062992125984"/>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M43"/>
  <sheetViews>
    <sheetView view="pageBreakPreview" zoomScale="60" zoomScaleNormal="100" workbookViewId="0">
      <selection activeCell="D9" sqref="D9"/>
    </sheetView>
  </sheetViews>
  <sheetFormatPr defaultColWidth="9.140625" defaultRowHeight="14.25"/>
  <cols>
    <col min="1" max="1" width="5.7109375" style="4" customWidth="1"/>
    <col min="2" max="2" width="40.7109375" style="2" customWidth="1"/>
    <col min="3" max="5" width="9.7109375" style="2" customWidth="1"/>
    <col min="6" max="6" width="10.28515625" style="2" customWidth="1"/>
    <col min="7" max="9" width="9.7109375" style="2" customWidth="1"/>
    <col min="10" max="10" width="10.42578125" style="2" customWidth="1"/>
    <col min="11" max="11" width="40.7109375" style="2" customWidth="1"/>
    <col min="12" max="12" width="5.7109375" style="2" customWidth="1"/>
    <col min="13" max="16384" width="9.140625" style="2"/>
  </cols>
  <sheetData>
    <row r="1" spans="1:13" s="6" customFormat="1" ht="50.25" customHeight="1">
      <c r="A1" s="364"/>
      <c r="B1" s="364"/>
      <c r="C1" s="364"/>
      <c r="D1" s="364"/>
      <c r="E1" s="364"/>
      <c r="F1" s="364"/>
      <c r="G1" s="364"/>
      <c r="H1" s="364"/>
      <c r="I1" s="364"/>
      <c r="J1" s="364"/>
      <c r="K1" s="364"/>
      <c r="L1" s="364"/>
      <c r="M1" s="11"/>
    </row>
    <row r="2" spans="1:13" ht="18">
      <c r="A2" s="423" t="s">
        <v>48</v>
      </c>
      <c r="B2" s="423"/>
      <c r="C2" s="423"/>
      <c r="D2" s="423"/>
      <c r="E2" s="423"/>
      <c r="F2" s="423"/>
      <c r="G2" s="423"/>
      <c r="H2" s="423"/>
      <c r="I2" s="423"/>
      <c r="J2" s="423"/>
      <c r="K2" s="423"/>
      <c r="L2" s="423"/>
    </row>
    <row r="3" spans="1:13" ht="18">
      <c r="A3" s="423" t="s">
        <v>71</v>
      </c>
      <c r="B3" s="423"/>
      <c r="C3" s="423"/>
      <c r="D3" s="423"/>
      <c r="E3" s="423"/>
      <c r="F3" s="423"/>
      <c r="G3" s="423"/>
      <c r="H3" s="423"/>
      <c r="I3" s="423"/>
      <c r="J3" s="423"/>
      <c r="K3" s="423"/>
      <c r="L3" s="423"/>
    </row>
    <row r="4" spans="1:13" ht="15.75">
      <c r="A4" s="424" t="s">
        <v>49</v>
      </c>
      <c r="B4" s="424"/>
      <c r="C4" s="424"/>
      <c r="D4" s="424"/>
      <c r="E4" s="424"/>
      <c r="F4" s="424"/>
      <c r="G4" s="424"/>
      <c r="H4" s="424"/>
      <c r="I4" s="424"/>
      <c r="J4" s="424"/>
      <c r="K4" s="424"/>
      <c r="L4" s="424"/>
    </row>
    <row r="5" spans="1:13" ht="15.75">
      <c r="A5" s="424" t="s">
        <v>72</v>
      </c>
      <c r="B5" s="424"/>
      <c r="C5" s="424"/>
      <c r="D5" s="424"/>
      <c r="E5" s="424"/>
      <c r="F5" s="424"/>
      <c r="G5" s="424"/>
      <c r="H5" s="424"/>
      <c r="I5" s="424"/>
      <c r="J5" s="424"/>
      <c r="K5" s="424"/>
      <c r="L5" s="424"/>
    </row>
    <row r="6" spans="1:13" ht="15.75">
      <c r="A6" s="421" t="s">
        <v>472</v>
      </c>
      <c r="B6" s="421"/>
      <c r="D6" s="43"/>
      <c r="E6" s="43"/>
      <c r="F6" s="424">
        <v>2021</v>
      </c>
      <c r="G6" s="424"/>
      <c r="H6" s="43"/>
      <c r="I6" s="43"/>
      <c r="J6" s="43"/>
      <c r="K6" s="422" t="s">
        <v>73</v>
      </c>
      <c r="L6" s="422"/>
    </row>
    <row r="7" spans="1:13" ht="99.75" customHeight="1">
      <c r="A7" s="140" t="s">
        <v>270</v>
      </c>
      <c r="B7" s="140" t="s">
        <v>10</v>
      </c>
      <c r="C7" s="188" t="s">
        <v>541</v>
      </c>
      <c r="D7" s="188" t="s">
        <v>548</v>
      </c>
      <c r="E7" s="188" t="s">
        <v>547</v>
      </c>
      <c r="F7" s="188" t="s">
        <v>546</v>
      </c>
      <c r="G7" s="188" t="s">
        <v>545</v>
      </c>
      <c r="H7" s="188" t="s">
        <v>544</v>
      </c>
      <c r="I7" s="188" t="s">
        <v>543</v>
      </c>
      <c r="J7" s="188" t="s">
        <v>542</v>
      </c>
      <c r="K7" s="400" t="s">
        <v>17</v>
      </c>
      <c r="L7" s="400"/>
    </row>
    <row r="8" spans="1:13" ht="23.25" thickBot="1">
      <c r="A8" s="44">
        <v>4521</v>
      </c>
      <c r="B8" s="303" t="s">
        <v>387</v>
      </c>
      <c r="C8" s="181">
        <f>SUM(D8:J8)</f>
        <v>256950</v>
      </c>
      <c r="D8" s="118">
        <v>134041</v>
      </c>
      <c r="E8" s="118">
        <v>1821</v>
      </c>
      <c r="F8" s="118">
        <v>99616</v>
      </c>
      <c r="G8" s="118">
        <v>12283</v>
      </c>
      <c r="H8" s="118">
        <v>9189</v>
      </c>
      <c r="I8" s="118">
        <v>0</v>
      </c>
      <c r="J8" s="118">
        <v>0</v>
      </c>
      <c r="K8" s="470" t="s">
        <v>406</v>
      </c>
      <c r="L8" s="470"/>
    </row>
    <row r="9" spans="1:13" ht="15.75" customHeight="1" thickTop="1" thickBot="1">
      <c r="A9" s="40">
        <v>4522</v>
      </c>
      <c r="B9" s="304" t="s">
        <v>369</v>
      </c>
      <c r="C9" s="182">
        <f t="shared" ref="C9:C42" si="0">SUM(D9:J9)</f>
        <v>109360</v>
      </c>
      <c r="D9" s="119">
        <v>101419</v>
      </c>
      <c r="E9" s="119">
        <v>381</v>
      </c>
      <c r="F9" s="119">
        <v>1567</v>
      </c>
      <c r="G9" s="119">
        <v>4414</v>
      </c>
      <c r="H9" s="119">
        <v>1573</v>
      </c>
      <c r="I9" s="119">
        <v>6</v>
      </c>
      <c r="J9" s="119">
        <v>0</v>
      </c>
      <c r="K9" s="452" t="s">
        <v>349</v>
      </c>
      <c r="L9" s="452"/>
    </row>
    <row r="10" spans="1:13" ht="22.5" customHeight="1" thickTop="1" thickBot="1">
      <c r="A10" s="41">
        <v>4529</v>
      </c>
      <c r="B10" s="303" t="s">
        <v>404</v>
      </c>
      <c r="C10" s="183">
        <f t="shared" si="0"/>
        <v>22760</v>
      </c>
      <c r="D10" s="120">
        <v>15207</v>
      </c>
      <c r="E10" s="120">
        <v>143</v>
      </c>
      <c r="F10" s="120">
        <v>6605</v>
      </c>
      <c r="G10" s="120">
        <v>516</v>
      </c>
      <c r="H10" s="120">
        <v>289</v>
      </c>
      <c r="I10" s="120">
        <v>0</v>
      </c>
      <c r="J10" s="120">
        <v>0</v>
      </c>
      <c r="K10" s="451" t="s">
        <v>403</v>
      </c>
      <c r="L10" s="451"/>
    </row>
    <row r="11" spans="1:13" ht="25.5" customHeight="1" thickTop="1" thickBot="1">
      <c r="A11" s="40">
        <v>4540</v>
      </c>
      <c r="B11" s="304" t="s">
        <v>408</v>
      </c>
      <c r="C11" s="182">
        <f t="shared" si="0"/>
        <v>54798</v>
      </c>
      <c r="D11" s="119">
        <v>54546</v>
      </c>
      <c r="E11" s="119">
        <v>0</v>
      </c>
      <c r="F11" s="119">
        <v>0</v>
      </c>
      <c r="G11" s="119">
        <v>252</v>
      </c>
      <c r="H11" s="119">
        <v>0</v>
      </c>
      <c r="I11" s="119">
        <v>0</v>
      </c>
      <c r="J11" s="119">
        <v>0</v>
      </c>
      <c r="K11" s="452" t="s">
        <v>402</v>
      </c>
      <c r="L11" s="452"/>
    </row>
    <row r="12" spans="1:13" ht="15.75" thickTop="1" thickBot="1">
      <c r="A12" s="41">
        <v>8511</v>
      </c>
      <c r="B12" s="303" t="s">
        <v>370</v>
      </c>
      <c r="C12" s="183">
        <f t="shared" si="0"/>
        <v>8827</v>
      </c>
      <c r="D12" s="120">
        <v>5761</v>
      </c>
      <c r="E12" s="120">
        <v>1701</v>
      </c>
      <c r="F12" s="120">
        <v>313</v>
      </c>
      <c r="G12" s="120">
        <v>235</v>
      </c>
      <c r="H12" s="120">
        <v>817</v>
      </c>
      <c r="I12" s="120">
        <v>0</v>
      </c>
      <c r="J12" s="120">
        <v>0</v>
      </c>
      <c r="K12" s="451" t="s">
        <v>350</v>
      </c>
      <c r="L12" s="451"/>
    </row>
    <row r="13" spans="1:13" ht="15.75" thickTop="1" thickBot="1">
      <c r="A13" s="40">
        <v>8512</v>
      </c>
      <c r="B13" s="304" t="s">
        <v>371</v>
      </c>
      <c r="C13" s="182">
        <f t="shared" si="0"/>
        <v>9776</v>
      </c>
      <c r="D13" s="119">
        <v>4790</v>
      </c>
      <c r="E13" s="119">
        <v>2837</v>
      </c>
      <c r="F13" s="119">
        <v>412</v>
      </c>
      <c r="G13" s="119">
        <v>478</v>
      </c>
      <c r="H13" s="119">
        <v>1259</v>
      </c>
      <c r="I13" s="119">
        <v>0</v>
      </c>
      <c r="J13" s="119">
        <v>0</v>
      </c>
      <c r="K13" s="452" t="s">
        <v>351</v>
      </c>
      <c r="L13" s="452"/>
    </row>
    <row r="14" spans="1:13" ht="15.75" thickTop="1" thickBot="1">
      <c r="A14" s="41">
        <v>8513</v>
      </c>
      <c r="B14" s="303" t="s">
        <v>372</v>
      </c>
      <c r="C14" s="183">
        <f t="shared" si="0"/>
        <v>964</v>
      </c>
      <c r="D14" s="120">
        <v>398</v>
      </c>
      <c r="E14" s="120">
        <v>95</v>
      </c>
      <c r="F14" s="120">
        <v>371</v>
      </c>
      <c r="G14" s="120">
        <v>25</v>
      </c>
      <c r="H14" s="120">
        <v>75</v>
      </c>
      <c r="I14" s="120">
        <v>0</v>
      </c>
      <c r="J14" s="120">
        <v>0</v>
      </c>
      <c r="K14" s="451" t="s">
        <v>352</v>
      </c>
      <c r="L14" s="451"/>
    </row>
    <row r="15" spans="1:13" ht="15.75" thickTop="1" thickBot="1">
      <c r="A15" s="40">
        <v>8514</v>
      </c>
      <c r="B15" s="304" t="s">
        <v>373</v>
      </c>
      <c r="C15" s="182">
        <f t="shared" si="0"/>
        <v>149452</v>
      </c>
      <c r="D15" s="119">
        <v>101076</v>
      </c>
      <c r="E15" s="119">
        <v>26884</v>
      </c>
      <c r="F15" s="119">
        <v>10456</v>
      </c>
      <c r="G15" s="119">
        <v>5939</v>
      </c>
      <c r="H15" s="119">
        <v>5097</v>
      </c>
      <c r="I15" s="119">
        <v>0</v>
      </c>
      <c r="J15" s="119">
        <v>0</v>
      </c>
      <c r="K15" s="452" t="s">
        <v>16</v>
      </c>
      <c r="L15" s="452"/>
    </row>
    <row r="16" spans="1:13" ht="15.75" thickTop="1" thickBot="1">
      <c r="A16" s="41">
        <v>8521</v>
      </c>
      <c r="B16" s="303" t="s">
        <v>374</v>
      </c>
      <c r="C16" s="183">
        <f t="shared" si="0"/>
        <v>220</v>
      </c>
      <c r="D16" s="120">
        <v>8</v>
      </c>
      <c r="E16" s="120">
        <v>92</v>
      </c>
      <c r="F16" s="120">
        <v>83</v>
      </c>
      <c r="G16" s="120">
        <v>0</v>
      </c>
      <c r="H16" s="120">
        <v>37</v>
      </c>
      <c r="I16" s="120">
        <v>0</v>
      </c>
      <c r="J16" s="120">
        <v>0</v>
      </c>
      <c r="K16" s="451" t="s">
        <v>353</v>
      </c>
      <c r="L16" s="451"/>
    </row>
    <row r="17" spans="1:12" ht="15.75" thickTop="1" thickBot="1">
      <c r="A17" s="40">
        <v>8522</v>
      </c>
      <c r="B17" s="304" t="s">
        <v>512</v>
      </c>
      <c r="C17" s="182">
        <f t="shared" si="0"/>
        <v>1543</v>
      </c>
      <c r="D17" s="119">
        <v>1455</v>
      </c>
      <c r="E17" s="119">
        <v>57</v>
      </c>
      <c r="F17" s="119">
        <v>0</v>
      </c>
      <c r="G17" s="119">
        <v>31</v>
      </c>
      <c r="H17" s="119">
        <v>0</v>
      </c>
      <c r="I17" s="119">
        <v>0</v>
      </c>
      <c r="J17" s="119">
        <v>0</v>
      </c>
      <c r="K17" s="452" t="s">
        <v>513</v>
      </c>
      <c r="L17" s="452"/>
    </row>
    <row r="18" spans="1:12" ht="15.75" thickTop="1" thickBot="1">
      <c r="A18" s="41">
        <v>8530</v>
      </c>
      <c r="B18" s="303" t="s">
        <v>375</v>
      </c>
      <c r="C18" s="183">
        <f t="shared" si="0"/>
        <v>32319</v>
      </c>
      <c r="D18" s="120">
        <v>17932</v>
      </c>
      <c r="E18" s="120">
        <v>2837</v>
      </c>
      <c r="F18" s="120">
        <v>3685</v>
      </c>
      <c r="G18" s="120">
        <v>7865</v>
      </c>
      <c r="H18" s="120">
        <v>0</v>
      </c>
      <c r="I18" s="120">
        <v>0</v>
      </c>
      <c r="J18" s="120">
        <v>0</v>
      </c>
      <c r="K18" s="451" t="s">
        <v>15</v>
      </c>
      <c r="L18" s="451"/>
    </row>
    <row r="19" spans="1:12" s="297" customFormat="1" ht="15.75" thickTop="1" thickBot="1">
      <c r="A19" s="40">
        <v>8541</v>
      </c>
      <c r="B19" s="304" t="s">
        <v>376</v>
      </c>
      <c r="C19" s="182">
        <f t="shared" si="0"/>
        <v>0</v>
      </c>
      <c r="D19" s="119">
        <v>0</v>
      </c>
      <c r="E19" s="119">
        <v>0</v>
      </c>
      <c r="F19" s="119">
        <v>0</v>
      </c>
      <c r="G19" s="119">
        <v>0</v>
      </c>
      <c r="H19" s="119">
        <v>0</v>
      </c>
      <c r="I19" s="119">
        <v>0</v>
      </c>
      <c r="J19" s="119">
        <v>0</v>
      </c>
      <c r="K19" s="452" t="s">
        <v>354</v>
      </c>
      <c r="L19" s="452"/>
    </row>
    <row r="20" spans="1:12" ht="15.75" customHeight="1" thickTop="1" thickBot="1">
      <c r="A20" s="41">
        <v>8542</v>
      </c>
      <c r="B20" s="303" t="s">
        <v>377</v>
      </c>
      <c r="C20" s="183">
        <f t="shared" si="0"/>
        <v>365</v>
      </c>
      <c r="D20" s="120">
        <v>56</v>
      </c>
      <c r="E20" s="120">
        <v>69</v>
      </c>
      <c r="F20" s="120">
        <v>20</v>
      </c>
      <c r="G20" s="120">
        <v>156</v>
      </c>
      <c r="H20" s="120">
        <v>64</v>
      </c>
      <c r="I20" s="120">
        <v>0</v>
      </c>
      <c r="J20" s="120">
        <v>0</v>
      </c>
      <c r="K20" s="451" t="s">
        <v>355</v>
      </c>
      <c r="L20" s="451"/>
    </row>
    <row r="21" spans="1:12" ht="24" customHeight="1" thickTop="1" thickBot="1">
      <c r="A21" s="40">
        <v>8543</v>
      </c>
      <c r="B21" s="304" t="s">
        <v>388</v>
      </c>
      <c r="C21" s="182">
        <f t="shared" si="0"/>
        <v>2409</v>
      </c>
      <c r="D21" s="119">
        <v>1372</v>
      </c>
      <c r="E21" s="119">
        <v>123</v>
      </c>
      <c r="F21" s="119">
        <v>286</v>
      </c>
      <c r="G21" s="119">
        <v>239</v>
      </c>
      <c r="H21" s="119">
        <v>362</v>
      </c>
      <c r="I21" s="119">
        <v>27</v>
      </c>
      <c r="J21" s="119">
        <v>0</v>
      </c>
      <c r="K21" s="452" t="s">
        <v>356</v>
      </c>
      <c r="L21" s="452"/>
    </row>
    <row r="22" spans="1:12" ht="15.75" thickTop="1" thickBot="1">
      <c r="A22" s="41">
        <v>8544</v>
      </c>
      <c r="B22" s="303" t="s">
        <v>378</v>
      </c>
      <c r="C22" s="183">
        <f t="shared" si="0"/>
        <v>12731</v>
      </c>
      <c r="D22" s="120">
        <v>3028</v>
      </c>
      <c r="E22" s="120">
        <v>499</v>
      </c>
      <c r="F22" s="120">
        <v>2418</v>
      </c>
      <c r="G22" s="120">
        <v>2145</v>
      </c>
      <c r="H22" s="120">
        <v>4641</v>
      </c>
      <c r="I22" s="120">
        <v>0</v>
      </c>
      <c r="J22" s="120">
        <v>0</v>
      </c>
      <c r="K22" s="451" t="s">
        <v>357</v>
      </c>
      <c r="L22" s="451"/>
    </row>
    <row r="23" spans="1:12" ht="15.75" thickTop="1" thickBot="1">
      <c r="A23" s="40">
        <v>8545</v>
      </c>
      <c r="B23" s="304" t="s">
        <v>379</v>
      </c>
      <c r="C23" s="182">
        <f t="shared" si="0"/>
        <v>5268</v>
      </c>
      <c r="D23" s="119">
        <v>1904</v>
      </c>
      <c r="E23" s="119">
        <v>1308</v>
      </c>
      <c r="F23" s="119">
        <v>224</v>
      </c>
      <c r="G23" s="119">
        <v>1686</v>
      </c>
      <c r="H23" s="119">
        <v>146</v>
      </c>
      <c r="I23" s="119">
        <v>0</v>
      </c>
      <c r="J23" s="119">
        <v>0</v>
      </c>
      <c r="K23" s="452" t="s">
        <v>358</v>
      </c>
      <c r="L23" s="452"/>
    </row>
    <row r="24" spans="1:12" ht="15.75" thickTop="1" thickBot="1">
      <c r="A24" s="41">
        <v>8548</v>
      </c>
      <c r="B24" s="303" t="s">
        <v>380</v>
      </c>
      <c r="C24" s="183">
        <f t="shared" si="0"/>
        <v>6097</v>
      </c>
      <c r="D24" s="120">
        <v>389</v>
      </c>
      <c r="E24" s="120">
        <v>1635</v>
      </c>
      <c r="F24" s="120">
        <v>781</v>
      </c>
      <c r="G24" s="120">
        <v>868</v>
      </c>
      <c r="H24" s="120">
        <v>2424</v>
      </c>
      <c r="I24" s="120">
        <v>0</v>
      </c>
      <c r="J24" s="120">
        <v>0</v>
      </c>
      <c r="K24" s="451" t="s">
        <v>401</v>
      </c>
      <c r="L24" s="451"/>
    </row>
    <row r="25" spans="1:12" ht="15.75" thickTop="1" thickBot="1">
      <c r="A25" s="40">
        <v>8610</v>
      </c>
      <c r="B25" s="304" t="s">
        <v>381</v>
      </c>
      <c r="C25" s="182">
        <f t="shared" si="0"/>
        <v>203384</v>
      </c>
      <c r="D25" s="119">
        <v>172083</v>
      </c>
      <c r="E25" s="119">
        <v>2922</v>
      </c>
      <c r="F25" s="119">
        <v>22246</v>
      </c>
      <c r="G25" s="119">
        <v>4276</v>
      </c>
      <c r="H25" s="119">
        <v>1857</v>
      </c>
      <c r="I25" s="119">
        <v>0</v>
      </c>
      <c r="J25" s="119">
        <v>0</v>
      </c>
      <c r="K25" s="452" t="s">
        <v>359</v>
      </c>
      <c r="L25" s="452"/>
    </row>
    <row r="26" spans="1:12" ht="15.75" thickTop="1" thickBot="1">
      <c r="A26" s="41">
        <v>8621</v>
      </c>
      <c r="B26" s="303" t="s">
        <v>389</v>
      </c>
      <c r="C26" s="183">
        <f t="shared" si="0"/>
        <v>87427</v>
      </c>
      <c r="D26" s="120">
        <v>79967</v>
      </c>
      <c r="E26" s="120">
        <v>1490</v>
      </c>
      <c r="F26" s="120">
        <v>1578</v>
      </c>
      <c r="G26" s="120">
        <v>3613</v>
      </c>
      <c r="H26" s="120">
        <v>779</v>
      </c>
      <c r="I26" s="120">
        <v>0</v>
      </c>
      <c r="J26" s="120">
        <v>0</v>
      </c>
      <c r="K26" s="451" t="s">
        <v>360</v>
      </c>
      <c r="L26" s="451"/>
    </row>
    <row r="27" spans="1:12" ht="15.75" thickTop="1" thickBot="1">
      <c r="A27" s="40">
        <v>8622</v>
      </c>
      <c r="B27" s="304" t="s">
        <v>382</v>
      </c>
      <c r="C27" s="182">
        <f t="shared" si="0"/>
        <v>74141</v>
      </c>
      <c r="D27" s="119">
        <v>66021</v>
      </c>
      <c r="E27" s="119">
        <v>1197</v>
      </c>
      <c r="F27" s="119">
        <v>2328</v>
      </c>
      <c r="G27" s="119">
        <v>3218</v>
      </c>
      <c r="H27" s="119">
        <v>1179</v>
      </c>
      <c r="I27" s="119">
        <v>198</v>
      </c>
      <c r="J27" s="119">
        <v>0</v>
      </c>
      <c r="K27" s="452" t="s">
        <v>361</v>
      </c>
      <c r="L27" s="452"/>
    </row>
    <row r="28" spans="1:12" ht="15.75" thickTop="1" thickBot="1">
      <c r="A28" s="41">
        <v>8623</v>
      </c>
      <c r="B28" s="303" t="s">
        <v>383</v>
      </c>
      <c r="C28" s="183">
        <f t="shared" si="0"/>
        <v>173888</v>
      </c>
      <c r="D28" s="120">
        <v>153448</v>
      </c>
      <c r="E28" s="120">
        <v>3732</v>
      </c>
      <c r="F28" s="120">
        <v>8154</v>
      </c>
      <c r="G28" s="120">
        <v>5483</v>
      </c>
      <c r="H28" s="120">
        <v>1816</v>
      </c>
      <c r="I28" s="120">
        <v>1255</v>
      </c>
      <c r="J28" s="120">
        <v>0</v>
      </c>
      <c r="K28" s="451" t="s">
        <v>362</v>
      </c>
      <c r="L28" s="451"/>
    </row>
    <row r="29" spans="1:12" ht="17.25" customHeight="1" thickTop="1" thickBot="1">
      <c r="A29" s="40">
        <v>8690</v>
      </c>
      <c r="B29" s="304" t="s">
        <v>384</v>
      </c>
      <c r="C29" s="182">
        <f t="shared" si="0"/>
        <v>30498</v>
      </c>
      <c r="D29" s="119">
        <v>25292</v>
      </c>
      <c r="E29" s="119">
        <v>632</v>
      </c>
      <c r="F29" s="119">
        <v>443</v>
      </c>
      <c r="G29" s="119">
        <v>1268</v>
      </c>
      <c r="H29" s="119">
        <v>1536</v>
      </c>
      <c r="I29" s="119">
        <v>1327</v>
      </c>
      <c r="J29" s="119">
        <v>0</v>
      </c>
      <c r="K29" s="452" t="s">
        <v>363</v>
      </c>
      <c r="L29" s="452"/>
    </row>
    <row r="30" spans="1:12" ht="15.75" thickTop="1" thickBot="1">
      <c r="A30" s="41">
        <v>8700</v>
      </c>
      <c r="B30" s="303" t="s">
        <v>559</v>
      </c>
      <c r="C30" s="183">
        <f t="shared" si="0"/>
        <v>3293</v>
      </c>
      <c r="D30" s="120">
        <v>985</v>
      </c>
      <c r="E30" s="120">
        <v>146</v>
      </c>
      <c r="F30" s="120">
        <v>469</v>
      </c>
      <c r="G30" s="120">
        <v>569</v>
      </c>
      <c r="H30" s="120">
        <v>1059</v>
      </c>
      <c r="I30" s="120">
        <v>65</v>
      </c>
      <c r="J30" s="120">
        <v>0</v>
      </c>
      <c r="K30" s="451" t="s">
        <v>560</v>
      </c>
      <c r="L30" s="451"/>
    </row>
    <row r="31" spans="1:12" ht="24" customHeight="1" thickTop="1" thickBot="1">
      <c r="A31" s="40">
        <v>8810</v>
      </c>
      <c r="B31" s="304" t="s">
        <v>500</v>
      </c>
      <c r="C31" s="182">
        <f t="shared" si="0"/>
        <v>244</v>
      </c>
      <c r="D31" s="119">
        <v>0</v>
      </c>
      <c r="E31" s="119">
        <v>44</v>
      </c>
      <c r="F31" s="119">
        <v>48</v>
      </c>
      <c r="G31" s="119">
        <v>55</v>
      </c>
      <c r="H31" s="119">
        <v>97</v>
      </c>
      <c r="I31" s="119">
        <v>0</v>
      </c>
      <c r="J31" s="119">
        <v>0</v>
      </c>
      <c r="K31" s="452" t="s">
        <v>502</v>
      </c>
      <c r="L31" s="452"/>
    </row>
    <row r="32" spans="1:12" ht="24" thickTop="1" thickBot="1">
      <c r="A32" s="41">
        <v>8890</v>
      </c>
      <c r="B32" s="303" t="s">
        <v>607</v>
      </c>
      <c r="C32" s="183">
        <f t="shared" si="0"/>
        <v>9232</v>
      </c>
      <c r="D32" s="120">
        <v>4098</v>
      </c>
      <c r="E32" s="120">
        <v>1744</v>
      </c>
      <c r="F32" s="120">
        <v>846</v>
      </c>
      <c r="G32" s="120">
        <v>2000</v>
      </c>
      <c r="H32" s="120">
        <v>544</v>
      </c>
      <c r="I32" s="120">
        <v>0</v>
      </c>
      <c r="J32" s="120">
        <v>0</v>
      </c>
      <c r="K32" s="451" t="s">
        <v>606</v>
      </c>
      <c r="L32" s="451"/>
    </row>
    <row r="33" spans="1:12" ht="18" customHeight="1" thickTop="1" thickBot="1">
      <c r="A33" s="40">
        <v>9000</v>
      </c>
      <c r="B33" s="304" t="s">
        <v>390</v>
      </c>
      <c r="C33" s="182">
        <f t="shared" si="0"/>
        <v>2132</v>
      </c>
      <c r="D33" s="119">
        <v>1818</v>
      </c>
      <c r="E33" s="119">
        <v>26</v>
      </c>
      <c r="F33" s="119">
        <v>0</v>
      </c>
      <c r="G33" s="119">
        <v>288</v>
      </c>
      <c r="H33" s="119">
        <v>0</v>
      </c>
      <c r="I33" s="119">
        <v>0</v>
      </c>
      <c r="J33" s="119">
        <v>0</v>
      </c>
      <c r="K33" s="452" t="s">
        <v>364</v>
      </c>
      <c r="L33" s="452"/>
    </row>
    <row r="34" spans="1:12" ht="23.25" customHeight="1" thickTop="1" thickBot="1">
      <c r="A34" s="41">
        <v>9103</v>
      </c>
      <c r="B34" s="303" t="s">
        <v>405</v>
      </c>
      <c r="C34" s="183">
        <f t="shared" si="0"/>
        <v>113120</v>
      </c>
      <c r="D34" s="120">
        <v>107055</v>
      </c>
      <c r="E34" s="120">
        <v>144</v>
      </c>
      <c r="F34" s="120">
        <v>1510</v>
      </c>
      <c r="G34" s="120">
        <v>332</v>
      </c>
      <c r="H34" s="120">
        <v>4079</v>
      </c>
      <c r="I34" s="120">
        <v>0</v>
      </c>
      <c r="J34" s="120">
        <v>0</v>
      </c>
      <c r="K34" s="451" t="s">
        <v>400</v>
      </c>
      <c r="L34" s="451"/>
    </row>
    <row r="35" spans="1:12" ht="18" customHeight="1" thickTop="1" thickBot="1">
      <c r="A35" s="40">
        <v>9312</v>
      </c>
      <c r="B35" s="304" t="s">
        <v>385</v>
      </c>
      <c r="C35" s="182">
        <f t="shared" si="0"/>
        <v>17721</v>
      </c>
      <c r="D35" s="119">
        <v>14015</v>
      </c>
      <c r="E35" s="119">
        <v>289</v>
      </c>
      <c r="F35" s="119">
        <v>137</v>
      </c>
      <c r="G35" s="119">
        <v>2744</v>
      </c>
      <c r="H35" s="119">
        <v>431</v>
      </c>
      <c r="I35" s="119">
        <v>105</v>
      </c>
      <c r="J35" s="119">
        <v>0</v>
      </c>
      <c r="K35" s="452" t="s">
        <v>365</v>
      </c>
      <c r="L35" s="452"/>
    </row>
    <row r="36" spans="1:12" ht="15.75" thickTop="1" thickBot="1">
      <c r="A36" s="41">
        <v>9319</v>
      </c>
      <c r="B36" s="303" t="s">
        <v>386</v>
      </c>
      <c r="C36" s="183">
        <f t="shared" si="0"/>
        <v>0</v>
      </c>
      <c r="D36" s="120">
        <v>0</v>
      </c>
      <c r="E36" s="120">
        <v>0</v>
      </c>
      <c r="F36" s="120">
        <v>0</v>
      </c>
      <c r="G36" s="120">
        <v>0</v>
      </c>
      <c r="H36" s="120">
        <v>0</v>
      </c>
      <c r="I36" s="120">
        <v>0</v>
      </c>
      <c r="J36" s="120">
        <v>0</v>
      </c>
      <c r="K36" s="451" t="s">
        <v>366</v>
      </c>
      <c r="L36" s="451"/>
    </row>
    <row r="37" spans="1:12" ht="16.5" customHeight="1" thickTop="1" thickBot="1">
      <c r="A37" s="40">
        <v>9321</v>
      </c>
      <c r="B37" s="304" t="s">
        <v>391</v>
      </c>
      <c r="C37" s="182">
        <f t="shared" si="0"/>
        <v>24953</v>
      </c>
      <c r="D37" s="119">
        <v>21061</v>
      </c>
      <c r="E37" s="119">
        <v>137</v>
      </c>
      <c r="F37" s="119">
        <v>2188</v>
      </c>
      <c r="G37" s="119">
        <v>1168</v>
      </c>
      <c r="H37" s="119">
        <v>399</v>
      </c>
      <c r="I37" s="119">
        <v>0</v>
      </c>
      <c r="J37" s="119">
        <v>0</v>
      </c>
      <c r="K37" s="452" t="s">
        <v>367</v>
      </c>
      <c r="L37" s="452"/>
    </row>
    <row r="38" spans="1:12" ht="15.75" thickTop="1" thickBot="1">
      <c r="A38" s="41">
        <v>9329</v>
      </c>
      <c r="B38" s="303" t="s">
        <v>392</v>
      </c>
      <c r="C38" s="183">
        <f t="shared" si="0"/>
        <v>35516</v>
      </c>
      <c r="D38" s="120">
        <v>31533</v>
      </c>
      <c r="E38" s="120">
        <v>271</v>
      </c>
      <c r="F38" s="120">
        <v>11</v>
      </c>
      <c r="G38" s="120">
        <v>2083</v>
      </c>
      <c r="H38" s="120">
        <v>1618</v>
      </c>
      <c r="I38" s="120">
        <v>0</v>
      </c>
      <c r="J38" s="120">
        <v>0</v>
      </c>
      <c r="K38" s="451" t="s">
        <v>399</v>
      </c>
      <c r="L38" s="451"/>
    </row>
    <row r="39" spans="1:12" ht="46.5" customHeight="1" thickTop="1" thickBot="1">
      <c r="A39" s="40">
        <v>9500</v>
      </c>
      <c r="B39" s="304" t="s">
        <v>393</v>
      </c>
      <c r="C39" s="182">
        <f t="shared" si="0"/>
        <v>44052</v>
      </c>
      <c r="D39" s="119">
        <v>41424</v>
      </c>
      <c r="E39" s="119">
        <v>105</v>
      </c>
      <c r="F39" s="119">
        <v>331</v>
      </c>
      <c r="G39" s="119">
        <v>1022</v>
      </c>
      <c r="H39" s="119">
        <v>1042</v>
      </c>
      <c r="I39" s="119">
        <v>128</v>
      </c>
      <c r="J39" s="119">
        <v>0</v>
      </c>
      <c r="K39" s="452" t="s">
        <v>407</v>
      </c>
      <c r="L39" s="452"/>
    </row>
    <row r="40" spans="1:12" ht="26.25" customHeight="1" thickTop="1" thickBot="1">
      <c r="A40" s="41">
        <v>9601</v>
      </c>
      <c r="B40" s="303" t="s">
        <v>395</v>
      </c>
      <c r="C40" s="183">
        <v>32386</v>
      </c>
      <c r="D40" s="120">
        <v>15076</v>
      </c>
      <c r="E40" s="120">
        <v>650</v>
      </c>
      <c r="F40" s="120">
        <v>2428</v>
      </c>
      <c r="G40" s="120">
        <v>10311</v>
      </c>
      <c r="H40" s="120">
        <v>1942</v>
      </c>
      <c r="I40" s="120">
        <v>1979</v>
      </c>
      <c r="J40" s="120">
        <v>0</v>
      </c>
      <c r="K40" s="451" t="s">
        <v>398</v>
      </c>
      <c r="L40" s="451"/>
    </row>
    <row r="41" spans="1:12" ht="18" customHeight="1" thickTop="1" thickBot="1">
      <c r="A41" s="40">
        <v>9602</v>
      </c>
      <c r="B41" s="304" t="s">
        <v>394</v>
      </c>
      <c r="C41" s="182">
        <f t="shared" si="0"/>
        <v>51884</v>
      </c>
      <c r="D41" s="119">
        <v>41288</v>
      </c>
      <c r="E41" s="119">
        <v>1645</v>
      </c>
      <c r="F41" s="119">
        <v>614</v>
      </c>
      <c r="G41" s="119">
        <v>6918</v>
      </c>
      <c r="H41" s="119">
        <v>1395</v>
      </c>
      <c r="I41" s="119">
        <v>24</v>
      </c>
      <c r="J41" s="119">
        <v>0</v>
      </c>
      <c r="K41" s="452" t="s">
        <v>368</v>
      </c>
      <c r="L41" s="452"/>
    </row>
    <row r="42" spans="1:12" ht="15" thickTop="1">
      <c r="A42" s="275">
        <v>9609</v>
      </c>
      <c r="B42" s="303" t="s">
        <v>396</v>
      </c>
      <c r="C42" s="276">
        <f t="shared" si="0"/>
        <v>9824</v>
      </c>
      <c r="D42" s="277">
        <v>4614</v>
      </c>
      <c r="E42" s="277">
        <v>412</v>
      </c>
      <c r="F42" s="277">
        <v>824</v>
      </c>
      <c r="G42" s="277">
        <v>2635</v>
      </c>
      <c r="H42" s="277">
        <v>911</v>
      </c>
      <c r="I42" s="277">
        <v>428</v>
      </c>
      <c r="J42" s="277">
        <v>0</v>
      </c>
      <c r="K42" s="453" t="s">
        <v>397</v>
      </c>
      <c r="L42" s="453"/>
    </row>
    <row r="43" spans="1:12" ht="36" customHeight="1">
      <c r="A43" s="467" t="s">
        <v>7</v>
      </c>
      <c r="B43" s="467"/>
      <c r="C43" s="294">
        <f t="shared" ref="C43:I43" si="1">SUM(C8:C42)</f>
        <v>1587534</v>
      </c>
      <c r="D43" s="294">
        <f t="shared" si="1"/>
        <v>1223160</v>
      </c>
      <c r="E43" s="294">
        <f t="shared" si="1"/>
        <v>56068</v>
      </c>
      <c r="F43" s="294">
        <f t="shared" si="1"/>
        <v>170992</v>
      </c>
      <c r="G43" s="294">
        <f t="shared" si="1"/>
        <v>85115</v>
      </c>
      <c r="H43" s="294">
        <f t="shared" si="1"/>
        <v>46657</v>
      </c>
      <c r="I43" s="294">
        <f t="shared" si="1"/>
        <v>5542</v>
      </c>
      <c r="J43" s="294">
        <f>SUM(J8:J42)</f>
        <v>0</v>
      </c>
      <c r="K43" s="468" t="s">
        <v>4</v>
      </c>
      <c r="L43" s="469"/>
    </row>
  </sheetData>
  <mergeCells count="46">
    <mergeCell ref="K32:L32"/>
    <mergeCell ref="K33:L33"/>
    <mergeCell ref="K34:L34"/>
    <mergeCell ref="K35:L35"/>
    <mergeCell ref="K36:L36"/>
    <mergeCell ref="K37:L37"/>
    <mergeCell ref="A43:B43"/>
    <mergeCell ref="K43:L43"/>
    <mergeCell ref="K38:L38"/>
    <mergeCell ref="K39:L39"/>
    <mergeCell ref="K40:L40"/>
    <mergeCell ref="K41:L41"/>
    <mergeCell ref="K42:L42"/>
    <mergeCell ref="K27:L27"/>
    <mergeCell ref="K28:L28"/>
    <mergeCell ref="K31:L31"/>
    <mergeCell ref="K29:L29"/>
    <mergeCell ref="K24:L24"/>
    <mergeCell ref="K30:L30"/>
    <mergeCell ref="K25:L25"/>
    <mergeCell ref="K26:L26"/>
    <mergeCell ref="A1:L1"/>
    <mergeCell ref="A2:L2"/>
    <mergeCell ref="A3:L3"/>
    <mergeCell ref="A4:L4"/>
    <mergeCell ref="A5:L5"/>
    <mergeCell ref="A6:B6"/>
    <mergeCell ref="F6:G6"/>
    <mergeCell ref="K6:L6"/>
    <mergeCell ref="K16:L16"/>
    <mergeCell ref="K8:L8"/>
    <mergeCell ref="K9:L9"/>
    <mergeCell ref="K10:L10"/>
    <mergeCell ref="K11:L11"/>
    <mergeCell ref="K12:L12"/>
    <mergeCell ref="K13:L13"/>
    <mergeCell ref="K14:L14"/>
    <mergeCell ref="K15:L15"/>
    <mergeCell ref="K7:L7"/>
    <mergeCell ref="K23:L23"/>
    <mergeCell ref="K17:L17"/>
    <mergeCell ref="K18:L18"/>
    <mergeCell ref="K19:L19"/>
    <mergeCell ref="K20:L20"/>
    <mergeCell ref="K21:L21"/>
    <mergeCell ref="K22:L22"/>
  </mergeCells>
  <printOptions horizontalCentered="1" verticalCentered="1"/>
  <pageMargins left="0" right="0" top="0" bottom="0" header="0.31496062992125984" footer="0.31496062992125984"/>
  <pageSetup paperSize="9" scale="6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O43"/>
  <sheetViews>
    <sheetView view="pageBreakPreview" zoomScale="50" zoomScaleNormal="100" zoomScaleSheetLayoutView="50" workbookViewId="0">
      <selection activeCell="W17" sqref="W17"/>
    </sheetView>
  </sheetViews>
  <sheetFormatPr defaultColWidth="9.140625" defaultRowHeight="14.25"/>
  <cols>
    <col min="1" max="1" width="8.140625" style="4" customWidth="1"/>
    <col min="2" max="2" width="40.7109375" style="2" customWidth="1"/>
    <col min="3" max="7" width="11.5703125" style="2" customWidth="1"/>
    <col min="8" max="10" width="12.7109375" style="2" customWidth="1"/>
    <col min="11" max="11" width="14.85546875" style="2" customWidth="1"/>
    <col min="12" max="13" width="11.5703125" style="2" customWidth="1"/>
    <col min="14" max="14" width="40.7109375" style="2" customWidth="1"/>
    <col min="15" max="15" width="5.7109375" style="2" customWidth="1"/>
    <col min="16" max="16384" width="9.140625" style="2"/>
  </cols>
  <sheetData>
    <row r="1" spans="1:15" s="6" customFormat="1" ht="39" customHeight="1">
      <c r="A1" s="364"/>
      <c r="B1" s="364"/>
      <c r="C1" s="364"/>
      <c r="D1" s="364"/>
      <c r="E1" s="364"/>
      <c r="F1" s="364"/>
      <c r="G1" s="364"/>
      <c r="H1" s="364"/>
      <c r="I1" s="364"/>
      <c r="J1" s="364"/>
      <c r="K1" s="364"/>
      <c r="L1" s="364"/>
      <c r="M1" s="364"/>
      <c r="N1" s="364"/>
      <c r="O1" s="364"/>
    </row>
    <row r="2" spans="1:15">
      <c r="A2" s="551" t="s">
        <v>50</v>
      </c>
      <c r="B2" s="551"/>
      <c r="C2" s="551"/>
      <c r="D2" s="551"/>
      <c r="E2" s="551"/>
      <c r="F2" s="551"/>
      <c r="G2" s="551"/>
      <c r="H2" s="551"/>
      <c r="I2" s="551"/>
      <c r="J2" s="551"/>
      <c r="K2" s="551"/>
      <c r="L2" s="551"/>
      <c r="M2" s="551"/>
      <c r="N2" s="551"/>
      <c r="O2" s="551"/>
    </row>
    <row r="3" spans="1:15">
      <c r="A3" s="551" t="s">
        <v>71</v>
      </c>
      <c r="B3" s="551"/>
      <c r="C3" s="551"/>
      <c r="D3" s="551"/>
      <c r="E3" s="551"/>
      <c r="F3" s="551"/>
      <c r="G3" s="551"/>
      <c r="H3" s="551"/>
      <c r="I3" s="551"/>
      <c r="J3" s="551"/>
      <c r="K3" s="551"/>
      <c r="L3" s="551"/>
      <c r="M3" s="551"/>
      <c r="N3" s="551"/>
      <c r="O3" s="551"/>
    </row>
    <row r="4" spans="1:15">
      <c r="A4" s="551" t="s">
        <v>51</v>
      </c>
      <c r="B4" s="551"/>
      <c r="C4" s="551"/>
      <c r="D4" s="551"/>
      <c r="E4" s="551"/>
      <c r="F4" s="551"/>
      <c r="G4" s="551"/>
      <c r="H4" s="551"/>
      <c r="I4" s="551"/>
      <c r="J4" s="551"/>
      <c r="K4" s="551"/>
      <c r="L4" s="551"/>
      <c r="M4" s="551"/>
      <c r="N4" s="551"/>
      <c r="O4" s="551"/>
    </row>
    <row r="5" spans="1:15">
      <c r="A5" s="551" t="s">
        <v>72</v>
      </c>
      <c r="B5" s="551"/>
      <c r="C5" s="551"/>
      <c r="D5" s="551"/>
      <c r="E5" s="551"/>
      <c r="F5" s="551"/>
      <c r="G5" s="551"/>
      <c r="H5" s="551"/>
      <c r="I5" s="551"/>
      <c r="J5" s="551"/>
      <c r="K5" s="551"/>
      <c r="L5" s="551"/>
      <c r="M5" s="551"/>
      <c r="N5" s="551"/>
      <c r="O5" s="551"/>
    </row>
    <row r="6" spans="1:15">
      <c r="A6" s="421" t="s">
        <v>473</v>
      </c>
      <c r="B6" s="421"/>
      <c r="C6" s="200"/>
      <c r="D6" s="201"/>
      <c r="E6" s="201"/>
      <c r="F6" s="201"/>
      <c r="G6" s="201"/>
      <c r="H6" s="202">
        <v>2021</v>
      </c>
      <c r="I6" s="201"/>
      <c r="J6" s="201"/>
      <c r="K6" s="201"/>
      <c r="L6" s="201"/>
      <c r="M6" s="201"/>
      <c r="N6" s="552" t="s">
        <v>74</v>
      </c>
      <c r="O6" s="552"/>
    </row>
    <row r="7" spans="1:15" ht="153.75" customHeight="1">
      <c r="A7" s="140" t="s">
        <v>582</v>
      </c>
      <c r="B7" s="332" t="s">
        <v>10</v>
      </c>
      <c r="C7" s="188" t="s">
        <v>583</v>
      </c>
      <c r="D7" s="189" t="s">
        <v>584</v>
      </c>
      <c r="E7" s="188" t="s">
        <v>585</v>
      </c>
      <c r="F7" s="189" t="s">
        <v>586</v>
      </c>
      <c r="G7" s="189" t="s">
        <v>587</v>
      </c>
      <c r="H7" s="188" t="s">
        <v>588</v>
      </c>
      <c r="I7" s="189" t="s">
        <v>589</v>
      </c>
      <c r="J7" s="188" t="s">
        <v>590</v>
      </c>
      <c r="K7" s="188" t="s">
        <v>591</v>
      </c>
      <c r="L7" s="188" t="s">
        <v>592</v>
      </c>
      <c r="M7" s="189" t="s">
        <v>593</v>
      </c>
      <c r="N7" s="400" t="s">
        <v>17</v>
      </c>
      <c r="O7" s="400"/>
    </row>
    <row r="8" spans="1:15" ht="32.25" customHeight="1" thickBot="1">
      <c r="A8" s="44">
        <v>4521</v>
      </c>
      <c r="B8" s="319" t="s">
        <v>387</v>
      </c>
      <c r="C8" s="178">
        <f>SUM(D8:M8)</f>
        <v>206580</v>
      </c>
      <c r="D8" s="153">
        <v>28797</v>
      </c>
      <c r="E8" s="153">
        <v>7227</v>
      </c>
      <c r="F8" s="153">
        <v>3735</v>
      </c>
      <c r="G8" s="153">
        <v>12811</v>
      </c>
      <c r="H8" s="153">
        <v>10241</v>
      </c>
      <c r="I8" s="153">
        <v>6322</v>
      </c>
      <c r="J8" s="153">
        <v>13615</v>
      </c>
      <c r="K8" s="153">
        <v>4130</v>
      </c>
      <c r="L8" s="153">
        <v>5350</v>
      </c>
      <c r="M8" s="153">
        <v>114352</v>
      </c>
      <c r="N8" s="553" t="s">
        <v>406</v>
      </c>
      <c r="O8" s="554"/>
    </row>
    <row r="9" spans="1:15" ht="32.25" customHeight="1" thickTop="1" thickBot="1">
      <c r="A9" s="40">
        <v>4522</v>
      </c>
      <c r="B9" s="320" t="s">
        <v>369</v>
      </c>
      <c r="C9" s="179">
        <f t="shared" ref="C9:C42" si="0">SUM(D9:M9)</f>
        <v>53820</v>
      </c>
      <c r="D9" s="154">
        <v>3928</v>
      </c>
      <c r="E9" s="154">
        <v>178</v>
      </c>
      <c r="F9" s="154">
        <v>465</v>
      </c>
      <c r="G9" s="154">
        <v>23</v>
      </c>
      <c r="H9" s="154">
        <v>518</v>
      </c>
      <c r="I9" s="154">
        <v>702</v>
      </c>
      <c r="J9" s="154">
        <v>2186</v>
      </c>
      <c r="K9" s="154">
        <v>1030</v>
      </c>
      <c r="L9" s="154">
        <v>28</v>
      </c>
      <c r="M9" s="154">
        <v>44762</v>
      </c>
      <c r="N9" s="510" t="s">
        <v>349</v>
      </c>
      <c r="O9" s="550"/>
    </row>
    <row r="10" spans="1:15" ht="32.25" customHeight="1" thickTop="1" thickBot="1">
      <c r="A10" s="44">
        <v>4529</v>
      </c>
      <c r="B10" s="319" t="s">
        <v>404</v>
      </c>
      <c r="C10" s="180">
        <f t="shared" si="0"/>
        <v>10094</v>
      </c>
      <c r="D10" s="155">
        <v>565</v>
      </c>
      <c r="E10" s="155">
        <v>0</v>
      </c>
      <c r="F10" s="155">
        <v>0</v>
      </c>
      <c r="G10" s="155">
        <v>0</v>
      </c>
      <c r="H10" s="155">
        <v>111</v>
      </c>
      <c r="I10" s="155">
        <v>0</v>
      </c>
      <c r="J10" s="155">
        <v>183</v>
      </c>
      <c r="K10" s="155">
        <v>0</v>
      </c>
      <c r="L10" s="155">
        <v>183</v>
      </c>
      <c r="M10" s="155">
        <v>9052</v>
      </c>
      <c r="N10" s="548" t="s">
        <v>403</v>
      </c>
      <c r="O10" s="549"/>
    </row>
    <row r="11" spans="1:15" ht="42.75" customHeight="1" thickTop="1" thickBot="1">
      <c r="A11" s="40">
        <v>4540</v>
      </c>
      <c r="B11" s="320" t="s">
        <v>408</v>
      </c>
      <c r="C11" s="179">
        <f t="shared" si="0"/>
        <v>8284</v>
      </c>
      <c r="D11" s="154">
        <v>1547</v>
      </c>
      <c r="E11" s="154">
        <v>837</v>
      </c>
      <c r="F11" s="154">
        <v>165</v>
      </c>
      <c r="G11" s="154">
        <v>0</v>
      </c>
      <c r="H11" s="154">
        <v>0</v>
      </c>
      <c r="I11" s="154">
        <v>0</v>
      </c>
      <c r="J11" s="154">
        <v>891</v>
      </c>
      <c r="K11" s="154">
        <v>0</v>
      </c>
      <c r="L11" s="154">
        <v>0</v>
      </c>
      <c r="M11" s="154">
        <v>4844</v>
      </c>
      <c r="N11" s="510" t="s">
        <v>402</v>
      </c>
      <c r="O11" s="550"/>
    </row>
    <row r="12" spans="1:15" ht="24.75" customHeight="1" thickTop="1" thickBot="1">
      <c r="A12" s="44">
        <v>8511</v>
      </c>
      <c r="B12" s="319" t="s">
        <v>370</v>
      </c>
      <c r="C12" s="180">
        <f t="shared" si="0"/>
        <v>49245</v>
      </c>
      <c r="D12" s="155">
        <v>7507</v>
      </c>
      <c r="E12" s="155">
        <v>40</v>
      </c>
      <c r="F12" s="155">
        <v>615</v>
      </c>
      <c r="G12" s="155">
        <v>398</v>
      </c>
      <c r="H12" s="155">
        <v>717</v>
      </c>
      <c r="I12" s="155">
        <v>200</v>
      </c>
      <c r="J12" s="155">
        <v>2196</v>
      </c>
      <c r="K12" s="155">
        <v>4790</v>
      </c>
      <c r="L12" s="155">
        <v>115</v>
      </c>
      <c r="M12" s="155">
        <v>32667</v>
      </c>
      <c r="N12" s="548" t="s">
        <v>350</v>
      </c>
      <c r="O12" s="549"/>
    </row>
    <row r="13" spans="1:15" ht="24.75" customHeight="1" thickTop="1" thickBot="1">
      <c r="A13" s="40">
        <v>8512</v>
      </c>
      <c r="B13" s="320" t="s">
        <v>371</v>
      </c>
      <c r="C13" s="179">
        <f t="shared" si="0"/>
        <v>82591</v>
      </c>
      <c r="D13" s="154">
        <v>8805</v>
      </c>
      <c r="E13" s="154">
        <v>0</v>
      </c>
      <c r="F13" s="154">
        <v>2015</v>
      </c>
      <c r="G13" s="154">
        <v>485</v>
      </c>
      <c r="H13" s="154">
        <v>1066</v>
      </c>
      <c r="I13" s="154">
        <v>395</v>
      </c>
      <c r="J13" s="154">
        <v>6506</v>
      </c>
      <c r="K13" s="154">
        <v>8793</v>
      </c>
      <c r="L13" s="154">
        <v>328</v>
      </c>
      <c r="M13" s="154">
        <v>54198</v>
      </c>
      <c r="N13" s="510" t="s">
        <v>351</v>
      </c>
      <c r="O13" s="550"/>
    </row>
    <row r="14" spans="1:15" ht="24.75" customHeight="1" thickTop="1" thickBot="1">
      <c r="A14" s="44">
        <v>8513</v>
      </c>
      <c r="B14" s="319" t="s">
        <v>372</v>
      </c>
      <c r="C14" s="180">
        <f t="shared" si="0"/>
        <v>4779</v>
      </c>
      <c r="D14" s="155">
        <v>487</v>
      </c>
      <c r="E14" s="155">
        <v>0</v>
      </c>
      <c r="F14" s="155">
        <v>131</v>
      </c>
      <c r="G14" s="155">
        <v>0</v>
      </c>
      <c r="H14" s="155">
        <v>43</v>
      </c>
      <c r="I14" s="155">
        <v>51</v>
      </c>
      <c r="J14" s="155">
        <v>577</v>
      </c>
      <c r="K14" s="155">
        <v>692</v>
      </c>
      <c r="L14" s="155">
        <v>0</v>
      </c>
      <c r="M14" s="155">
        <v>2798</v>
      </c>
      <c r="N14" s="548" t="s">
        <v>352</v>
      </c>
      <c r="O14" s="549"/>
    </row>
    <row r="15" spans="1:15" ht="24.75" customHeight="1" thickTop="1" thickBot="1">
      <c r="A15" s="40">
        <v>8514</v>
      </c>
      <c r="B15" s="320" t="s">
        <v>373</v>
      </c>
      <c r="C15" s="179">
        <f t="shared" si="0"/>
        <v>644272</v>
      </c>
      <c r="D15" s="154">
        <v>182640</v>
      </c>
      <c r="E15" s="154">
        <v>368</v>
      </c>
      <c r="F15" s="154">
        <v>6234</v>
      </c>
      <c r="G15" s="154">
        <v>11505</v>
      </c>
      <c r="H15" s="154">
        <v>5267</v>
      </c>
      <c r="I15" s="154">
        <v>9942</v>
      </c>
      <c r="J15" s="154">
        <v>62610</v>
      </c>
      <c r="K15" s="154">
        <v>43225</v>
      </c>
      <c r="L15" s="154">
        <v>9529</v>
      </c>
      <c r="M15" s="154">
        <v>312952</v>
      </c>
      <c r="N15" s="510" t="s">
        <v>16</v>
      </c>
      <c r="O15" s="550"/>
    </row>
    <row r="16" spans="1:15" ht="24.75" customHeight="1" thickTop="1" thickBot="1">
      <c r="A16" s="44">
        <v>8521</v>
      </c>
      <c r="B16" s="319" t="s">
        <v>374</v>
      </c>
      <c r="C16" s="180">
        <f t="shared" si="0"/>
        <v>2776</v>
      </c>
      <c r="D16" s="155">
        <v>114</v>
      </c>
      <c r="E16" s="155">
        <v>0</v>
      </c>
      <c r="F16" s="155">
        <v>0</v>
      </c>
      <c r="G16" s="155">
        <v>0</v>
      </c>
      <c r="H16" s="155">
        <v>35</v>
      </c>
      <c r="I16" s="155">
        <v>0</v>
      </c>
      <c r="J16" s="155">
        <v>317</v>
      </c>
      <c r="K16" s="155">
        <v>0</v>
      </c>
      <c r="L16" s="155">
        <v>0</v>
      </c>
      <c r="M16" s="155">
        <v>2310</v>
      </c>
      <c r="N16" s="548" t="s">
        <v>353</v>
      </c>
      <c r="O16" s="549"/>
    </row>
    <row r="17" spans="1:15" ht="26.25" customHeight="1" thickTop="1" thickBot="1">
      <c r="A17" s="40">
        <v>8522</v>
      </c>
      <c r="B17" s="320" t="s">
        <v>512</v>
      </c>
      <c r="C17" s="179">
        <f t="shared" si="0"/>
        <v>3236</v>
      </c>
      <c r="D17" s="154">
        <v>0</v>
      </c>
      <c r="E17" s="154">
        <v>0</v>
      </c>
      <c r="F17" s="154">
        <v>154</v>
      </c>
      <c r="G17" s="154">
        <v>2549</v>
      </c>
      <c r="H17" s="154">
        <v>10</v>
      </c>
      <c r="I17" s="154">
        <v>0</v>
      </c>
      <c r="J17" s="154">
        <v>187</v>
      </c>
      <c r="K17" s="154">
        <v>0</v>
      </c>
      <c r="L17" s="154">
        <v>336</v>
      </c>
      <c r="M17" s="154">
        <v>0</v>
      </c>
      <c r="N17" s="510" t="s">
        <v>513</v>
      </c>
      <c r="O17" s="550"/>
    </row>
    <row r="18" spans="1:15" ht="24.75" customHeight="1" thickTop="1" thickBot="1">
      <c r="A18" s="44">
        <v>8530</v>
      </c>
      <c r="B18" s="319" t="s">
        <v>375</v>
      </c>
      <c r="C18" s="180">
        <f t="shared" si="0"/>
        <v>80677</v>
      </c>
      <c r="D18" s="155">
        <v>15274</v>
      </c>
      <c r="E18" s="155">
        <v>0</v>
      </c>
      <c r="F18" s="155">
        <v>3191</v>
      </c>
      <c r="G18" s="155">
        <v>8941</v>
      </c>
      <c r="H18" s="155">
        <v>181</v>
      </c>
      <c r="I18" s="155">
        <v>6961</v>
      </c>
      <c r="J18" s="155">
        <v>29307</v>
      </c>
      <c r="K18" s="155">
        <v>128</v>
      </c>
      <c r="L18" s="155">
        <v>514</v>
      </c>
      <c r="M18" s="155">
        <v>16180</v>
      </c>
      <c r="N18" s="548" t="s">
        <v>15</v>
      </c>
      <c r="O18" s="549"/>
    </row>
    <row r="19" spans="1:15" ht="24.75" customHeight="1" thickTop="1" thickBot="1">
      <c r="A19" s="40">
        <v>8541</v>
      </c>
      <c r="B19" s="320" t="s">
        <v>376</v>
      </c>
      <c r="C19" s="179">
        <f t="shared" si="0"/>
        <v>0</v>
      </c>
      <c r="D19" s="154">
        <v>0</v>
      </c>
      <c r="E19" s="154">
        <v>0</v>
      </c>
      <c r="F19" s="154">
        <v>0</v>
      </c>
      <c r="G19" s="154">
        <v>0</v>
      </c>
      <c r="H19" s="154">
        <v>0</v>
      </c>
      <c r="I19" s="154">
        <v>0</v>
      </c>
      <c r="J19" s="154">
        <v>0</v>
      </c>
      <c r="K19" s="154">
        <v>0</v>
      </c>
      <c r="L19" s="154">
        <v>0</v>
      </c>
      <c r="M19" s="154">
        <v>0</v>
      </c>
      <c r="N19" s="510" t="s">
        <v>354</v>
      </c>
      <c r="O19" s="550"/>
    </row>
    <row r="20" spans="1:15" ht="24.75" customHeight="1" thickTop="1" thickBot="1">
      <c r="A20" s="44">
        <v>8542</v>
      </c>
      <c r="B20" s="319" t="s">
        <v>377</v>
      </c>
      <c r="C20" s="180">
        <f t="shared" si="0"/>
        <v>3245</v>
      </c>
      <c r="D20" s="155">
        <v>511</v>
      </c>
      <c r="E20" s="155">
        <v>0</v>
      </c>
      <c r="F20" s="155">
        <v>67</v>
      </c>
      <c r="G20" s="155">
        <v>0</v>
      </c>
      <c r="H20" s="155">
        <v>45</v>
      </c>
      <c r="I20" s="155">
        <v>0</v>
      </c>
      <c r="J20" s="155">
        <v>79</v>
      </c>
      <c r="K20" s="155">
        <v>127</v>
      </c>
      <c r="L20" s="155">
        <v>0</v>
      </c>
      <c r="M20" s="155">
        <v>2416</v>
      </c>
      <c r="N20" s="548" t="s">
        <v>355</v>
      </c>
      <c r="O20" s="549"/>
    </row>
    <row r="21" spans="1:15" ht="32.25" customHeight="1" thickTop="1" thickBot="1">
      <c r="A21" s="40">
        <v>8543</v>
      </c>
      <c r="B21" s="320" t="s">
        <v>388</v>
      </c>
      <c r="C21" s="179">
        <f t="shared" si="0"/>
        <v>2733</v>
      </c>
      <c r="D21" s="154">
        <v>378</v>
      </c>
      <c r="E21" s="154">
        <v>0</v>
      </c>
      <c r="F21" s="154">
        <v>27</v>
      </c>
      <c r="G21" s="154">
        <v>0</v>
      </c>
      <c r="H21" s="154">
        <v>218</v>
      </c>
      <c r="I21" s="154">
        <v>0</v>
      </c>
      <c r="J21" s="154">
        <v>395</v>
      </c>
      <c r="K21" s="154">
        <v>69</v>
      </c>
      <c r="L21" s="154">
        <v>0</v>
      </c>
      <c r="M21" s="154">
        <v>1646</v>
      </c>
      <c r="N21" s="510" t="s">
        <v>356</v>
      </c>
      <c r="O21" s="550"/>
    </row>
    <row r="22" spans="1:15" ht="27.75" customHeight="1" thickTop="1" thickBot="1">
      <c r="A22" s="44">
        <v>8544</v>
      </c>
      <c r="B22" s="319" t="s">
        <v>378</v>
      </c>
      <c r="C22" s="180">
        <f t="shared" si="0"/>
        <v>7048</v>
      </c>
      <c r="D22" s="155">
        <v>1083</v>
      </c>
      <c r="E22" s="155">
        <v>346</v>
      </c>
      <c r="F22" s="155">
        <v>218</v>
      </c>
      <c r="G22" s="155">
        <v>248</v>
      </c>
      <c r="H22" s="155">
        <v>807</v>
      </c>
      <c r="I22" s="155">
        <v>655</v>
      </c>
      <c r="J22" s="155">
        <v>1452</v>
      </c>
      <c r="K22" s="155">
        <v>0</v>
      </c>
      <c r="L22" s="155">
        <v>0</v>
      </c>
      <c r="M22" s="155">
        <v>2239</v>
      </c>
      <c r="N22" s="548" t="s">
        <v>357</v>
      </c>
      <c r="O22" s="549"/>
    </row>
    <row r="23" spans="1:15" ht="27.75" customHeight="1" thickTop="1">
      <c r="A23" s="194">
        <v>8545</v>
      </c>
      <c r="B23" s="346" t="s">
        <v>379</v>
      </c>
      <c r="C23" s="347">
        <f t="shared" si="0"/>
        <v>35824</v>
      </c>
      <c r="D23" s="348">
        <v>16128</v>
      </c>
      <c r="E23" s="348">
        <v>0</v>
      </c>
      <c r="F23" s="348">
        <v>239</v>
      </c>
      <c r="G23" s="348">
        <v>5141</v>
      </c>
      <c r="H23" s="348">
        <v>0</v>
      </c>
      <c r="I23" s="348">
        <v>614</v>
      </c>
      <c r="J23" s="348">
        <v>1256</v>
      </c>
      <c r="K23" s="348">
        <v>337</v>
      </c>
      <c r="L23" s="348">
        <v>0</v>
      </c>
      <c r="M23" s="348">
        <v>12109</v>
      </c>
      <c r="N23" s="555" t="s">
        <v>358</v>
      </c>
      <c r="O23" s="556"/>
    </row>
    <row r="24" spans="1:15" ht="24.75" customHeight="1" thickBot="1">
      <c r="A24" s="39">
        <v>8548</v>
      </c>
      <c r="B24" s="333" t="s">
        <v>380</v>
      </c>
      <c r="C24" s="334">
        <f t="shared" si="0"/>
        <v>25341</v>
      </c>
      <c r="D24" s="335">
        <v>6960</v>
      </c>
      <c r="E24" s="335">
        <v>0</v>
      </c>
      <c r="F24" s="336">
        <v>501</v>
      </c>
      <c r="G24" s="335">
        <v>969</v>
      </c>
      <c r="H24" s="335">
        <v>395</v>
      </c>
      <c r="I24" s="335">
        <v>626</v>
      </c>
      <c r="J24" s="335">
        <v>2568</v>
      </c>
      <c r="K24" s="335">
        <v>665</v>
      </c>
      <c r="L24" s="335">
        <v>0</v>
      </c>
      <c r="M24" s="335">
        <v>12657</v>
      </c>
      <c r="N24" s="548" t="s">
        <v>401</v>
      </c>
      <c r="O24" s="549"/>
    </row>
    <row r="25" spans="1:15" ht="24.75" customHeight="1" thickTop="1" thickBot="1">
      <c r="A25" s="40">
        <v>8610</v>
      </c>
      <c r="B25" s="320" t="s">
        <v>381</v>
      </c>
      <c r="C25" s="179">
        <f t="shared" si="0"/>
        <v>94471</v>
      </c>
      <c r="D25" s="154">
        <v>33088</v>
      </c>
      <c r="E25" s="154">
        <v>403</v>
      </c>
      <c r="F25" s="154">
        <v>1834</v>
      </c>
      <c r="G25" s="154">
        <v>17067</v>
      </c>
      <c r="H25" s="154">
        <v>877</v>
      </c>
      <c r="I25" s="154">
        <v>9649</v>
      </c>
      <c r="J25" s="154">
        <v>8151</v>
      </c>
      <c r="K25" s="154">
        <v>0</v>
      </c>
      <c r="L25" s="154">
        <v>0</v>
      </c>
      <c r="M25" s="154">
        <v>23402</v>
      </c>
      <c r="N25" s="510" t="s">
        <v>359</v>
      </c>
      <c r="O25" s="550"/>
    </row>
    <row r="26" spans="1:15" ht="29.25" customHeight="1" thickTop="1" thickBot="1">
      <c r="A26" s="44">
        <v>8621</v>
      </c>
      <c r="B26" s="319" t="s">
        <v>389</v>
      </c>
      <c r="C26" s="180">
        <f t="shared" si="0"/>
        <v>58486</v>
      </c>
      <c r="D26" s="155">
        <v>19649</v>
      </c>
      <c r="E26" s="155">
        <v>0</v>
      </c>
      <c r="F26" s="155">
        <v>833</v>
      </c>
      <c r="G26" s="155">
        <v>1106</v>
      </c>
      <c r="H26" s="155">
        <v>280</v>
      </c>
      <c r="I26" s="155">
        <v>1444</v>
      </c>
      <c r="J26" s="155">
        <v>4047</v>
      </c>
      <c r="K26" s="155">
        <v>172</v>
      </c>
      <c r="L26" s="155">
        <v>0</v>
      </c>
      <c r="M26" s="155">
        <v>30955</v>
      </c>
      <c r="N26" s="548" t="s">
        <v>360</v>
      </c>
      <c r="O26" s="549"/>
    </row>
    <row r="27" spans="1:15" ht="24.75" customHeight="1" thickTop="1" thickBot="1">
      <c r="A27" s="40">
        <v>8622</v>
      </c>
      <c r="B27" s="320" t="s">
        <v>382</v>
      </c>
      <c r="C27" s="179">
        <f t="shared" si="0"/>
        <v>76363</v>
      </c>
      <c r="D27" s="154">
        <v>16067</v>
      </c>
      <c r="E27" s="154">
        <v>1389</v>
      </c>
      <c r="F27" s="154">
        <v>786</v>
      </c>
      <c r="G27" s="154">
        <v>3971</v>
      </c>
      <c r="H27" s="154">
        <v>596</v>
      </c>
      <c r="I27" s="154">
        <v>4100</v>
      </c>
      <c r="J27" s="154">
        <v>3188</v>
      </c>
      <c r="K27" s="154">
        <v>81</v>
      </c>
      <c r="L27" s="154">
        <v>0</v>
      </c>
      <c r="M27" s="154">
        <v>46185</v>
      </c>
      <c r="N27" s="510" t="s">
        <v>361</v>
      </c>
      <c r="O27" s="550"/>
    </row>
    <row r="28" spans="1:15" ht="24.75" customHeight="1" thickTop="1" thickBot="1">
      <c r="A28" s="44">
        <v>8623</v>
      </c>
      <c r="B28" s="319" t="s">
        <v>383</v>
      </c>
      <c r="C28" s="180">
        <f t="shared" si="0"/>
        <v>133376</v>
      </c>
      <c r="D28" s="155">
        <v>23994</v>
      </c>
      <c r="E28" s="155">
        <v>846</v>
      </c>
      <c r="F28" s="155">
        <v>6472</v>
      </c>
      <c r="G28" s="155">
        <v>3285</v>
      </c>
      <c r="H28" s="155">
        <v>752</v>
      </c>
      <c r="I28" s="155">
        <v>3707</v>
      </c>
      <c r="J28" s="155">
        <v>11062</v>
      </c>
      <c r="K28" s="155">
        <v>703</v>
      </c>
      <c r="L28" s="155">
        <v>530</v>
      </c>
      <c r="M28" s="155">
        <v>82025</v>
      </c>
      <c r="N28" s="548" t="s">
        <v>362</v>
      </c>
      <c r="O28" s="549"/>
    </row>
    <row r="29" spans="1:15" ht="24.75" customHeight="1" thickTop="1" thickBot="1">
      <c r="A29" s="40">
        <v>8690</v>
      </c>
      <c r="B29" s="320" t="s">
        <v>384</v>
      </c>
      <c r="C29" s="179">
        <f t="shared" si="0"/>
        <v>23864</v>
      </c>
      <c r="D29" s="154">
        <v>8273</v>
      </c>
      <c r="E29" s="154">
        <v>26</v>
      </c>
      <c r="F29" s="154">
        <v>1043</v>
      </c>
      <c r="G29" s="154">
        <v>4629</v>
      </c>
      <c r="H29" s="154">
        <v>468</v>
      </c>
      <c r="I29" s="154">
        <v>463</v>
      </c>
      <c r="J29" s="154">
        <v>789</v>
      </c>
      <c r="K29" s="154">
        <v>587</v>
      </c>
      <c r="L29" s="154">
        <v>0</v>
      </c>
      <c r="M29" s="154">
        <v>7586</v>
      </c>
      <c r="N29" s="510" t="s">
        <v>363</v>
      </c>
      <c r="O29" s="550"/>
    </row>
    <row r="30" spans="1:15" ht="24.75" customHeight="1" thickTop="1" thickBot="1">
      <c r="A30" s="44">
        <v>8700</v>
      </c>
      <c r="B30" s="319" t="s">
        <v>559</v>
      </c>
      <c r="C30" s="180">
        <f t="shared" si="0"/>
        <v>9084</v>
      </c>
      <c r="D30" s="155">
        <v>5797</v>
      </c>
      <c r="E30" s="155">
        <v>0</v>
      </c>
      <c r="F30" s="155">
        <v>483</v>
      </c>
      <c r="G30" s="155">
        <v>0</v>
      </c>
      <c r="H30" s="155">
        <v>92</v>
      </c>
      <c r="I30" s="155">
        <v>0</v>
      </c>
      <c r="J30" s="155">
        <v>334</v>
      </c>
      <c r="K30" s="155">
        <v>225</v>
      </c>
      <c r="L30" s="155">
        <v>65</v>
      </c>
      <c r="M30" s="155">
        <v>2088</v>
      </c>
      <c r="N30" s="548" t="s">
        <v>560</v>
      </c>
      <c r="O30" s="549"/>
    </row>
    <row r="31" spans="1:15" ht="26.25" customHeight="1" thickTop="1" thickBot="1">
      <c r="A31" s="40">
        <v>8810</v>
      </c>
      <c r="B31" s="320" t="s">
        <v>500</v>
      </c>
      <c r="C31" s="179">
        <f t="shared" si="0"/>
        <v>912</v>
      </c>
      <c r="D31" s="154">
        <v>52</v>
      </c>
      <c r="E31" s="154">
        <v>0</v>
      </c>
      <c r="F31" s="154">
        <v>6</v>
      </c>
      <c r="G31" s="154">
        <v>0</v>
      </c>
      <c r="H31" s="154">
        <v>240</v>
      </c>
      <c r="I31" s="154">
        <v>0</v>
      </c>
      <c r="J31" s="154">
        <v>36</v>
      </c>
      <c r="K31" s="154">
        <v>0</v>
      </c>
      <c r="L31" s="154">
        <v>0</v>
      </c>
      <c r="M31" s="154">
        <v>578</v>
      </c>
      <c r="N31" s="510" t="s">
        <v>502</v>
      </c>
      <c r="O31" s="550"/>
    </row>
    <row r="32" spans="1:15" ht="32.25" customHeight="1" thickTop="1" thickBot="1">
      <c r="A32" s="44">
        <v>8890</v>
      </c>
      <c r="B32" s="319" t="s">
        <v>607</v>
      </c>
      <c r="C32" s="180">
        <f t="shared" si="0"/>
        <v>38914</v>
      </c>
      <c r="D32" s="155">
        <v>4573</v>
      </c>
      <c r="E32" s="155">
        <v>27</v>
      </c>
      <c r="F32" s="155">
        <v>308</v>
      </c>
      <c r="G32" s="155">
        <v>1467</v>
      </c>
      <c r="H32" s="155">
        <v>267</v>
      </c>
      <c r="I32" s="155">
        <v>208</v>
      </c>
      <c r="J32" s="155">
        <v>2401</v>
      </c>
      <c r="K32" s="155">
        <v>293</v>
      </c>
      <c r="L32" s="155">
        <v>53</v>
      </c>
      <c r="M32" s="155">
        <v>29317</v>
      </c>
      <c r="N32" s="548" t="s">
        <v>606</v>
      </c>
      <c r="O32" s="549"/>
    </row>
    <row r="33" spans="1:15" ht="24.75" customHeight="1" thickTop="1" thickBot="1">
      <c r="A33" s="40">
        <v>9000</v>
      </c>
      <c r="B33" s="320" t="s">
        <v>390</v>
      </c>
      <c r="C33" s="179">
        <f t="shared" si="0"/>
        <v>22037</v>
      </c>
      <c r="D33" s="154">
        <v>1280</v>
      </c>
      <c r="E33" s="154">
        <v>0</v>
      </c>
      <c r="F33" s="154">
        <v>57</v>
      </c>
      <c r="G33" s="154">
        <v>426</v>
      </c>
      <c r="H33" s="154">
        <v>0</v>
      </c>
      <c r="I33" s="154">
        <v>897</v>
      </c>
      <c r="J33" s="154">
        <v>391</v>
      </c>
      <c r="K33" s="154">
        <v>0</v>
      </c>
      <c r="L33" s="154">
        <v>0</v>
      </c>
      <c r="M33" s="154">
        <v>18986</v>
      </c>
      <c r="N33" s="510" t="s">
        <v>364</v>
      </c>
      <c r="O33" s="550"/>
    </row>
    <row r="34" spans="1:15" ht="29.25" customHeight="1" thickTop="1" thickBot="1">
      <c r="A34" s="44">
        <v>9103</v>
      </c>
      <c r="B34" s="319" t="s">
        <v>405</v>
      </c>
      <c r="C34" s="180">
        <f t="shared" si="0"/>
        <v>38428</v>
      </c>
      <c r="D34" s="155">
        <v>3436</v>
      </c>
      <c r="E34" s="155">
        <v>0</v>
      </c>
      <c r="F34" s="155">
        <v>52</v>
      </c>
      <c r="G34" s="155">
        <v>0</v>
      </c>
      <c r="H34" s="155">
        <v>0</v>
      </c>
      <c r="I34" s="155">
        <v>0</v>
      </c>
      <c r="J34" s="155">
        <v>0</v>
      </c>
      <c r="K34" s="155">
        <v>6708</v>
      </c>
      <c r="L34" s="155">
        <v>13570</v>
      </c>
      <c r="M34" s="155">
        <v>14662</v>
      </c>
      <c r="N34" s="548" t="s">
        <v>400</v>
      </c>
      <c r="O34" s="549"/>
    </row>
    <row r="35" spans="1:15" ht="24.75" customHeight="1" thickTop="1" thickBot="1">
      <c r="A35" s="40">
        <v>9312</v>
      </c>
      <c r="B35" s="320" t="s">
        <v>385</v>
      </c>
      <c r="C35" s="179">
        <f t="shared" si="0"/>
        <v>57401</v>
      </c>
      <c r="D35" s="154">
        <v>24218</v>
      </c>
      <c r="E35" s="154">
        <v>20</v>
      </c>
      <c r="F35" s="154">
        <v>750</v>
      </c>
      <c r="G35" s="154">
        <v>5792</v>
      </c>
      <c r="H35" s="154">
        <v>341</v>
      </c>
      <c r="I35" s="154">
        <v>2810</v>
      </c>
      <c r="J35" s="154">
        <v>3331</v>
      </c>
      <c r="K35" s="154">
        <v>301</v>
      </c>
      <c r="L35" s="154">
        <v>0</v>
      </c>
      <c r="M35" s="154">
        <v>19838</v>
      </c>
      <c r="N35" s="510" t="s">
        <v>365</v>
      </c>
      <c r="O35" s="550"/>
    </row>
    <row r="36" spans="1:15" ht="24.75" customHeight="1" thickTop="1" thickBot="1">
      <c r="A36" s="44">
        <v>9319</v>
      </c>
      <c r="B36" s="319" t="s">
        <v>386</v>
      </c>
      <c r="C36" s="180">
        <f t="shared" si="0"/>
        <v>0</v>
      </c>
      <c r="D36" s="155">
        <v>0</v>
      </c>
      <c r="E36" s="155">
        <v>0</v>
      </c>
      <c r="F36" s="155">
        <v>0</v>
      </c>
      <c r="G36" s="155">
        <v>0</v>
      </c>
      <c r="H36" s="155">
        <v>0</v>
      </c>
      <c r="I36" s="155">
        <v>0</v>
      </c>
      <c r="J36" s="155">
        <v>0</v>
      </c>
      <c r="K36" s="155">
        <v>0</v>
      </c>
      <c r="L36" s="155">
        <v>0</v>
      </c>
      <c r="M36" s="155">
        <v>0</v>
      </c>
      <c r="N36" s="548" t="s">
        <v>366</v>
      </c>
      <c r="O36" s="549"/>
    </row>
    <row r="37" spans="1:15" ht="29.25" customHeight="1" thickTop="1" thickBot="1">
      <c r="A37" s="40">
        <v>9321</v>
      </c>
      <c r="B37" s="320" t="s">
        <v>391</v>
      </c>
      <c r="C37" s="179">
        <f t="shared" si="0"/>
        <v>22006</v>
      </c>
      <c r="D37" s="154">
        <v>5971</v>
      </c>
      <c r="E37" s="154">
        <v>0</v>
      </c>
      <c r="F37" s="154">
        <v>190</v>
      </c>
      <c r="G37" s="154">
        <v>1966</v>
      </c>
      <c r="H37" s="154">
        <v>166</v>
      </c>
      <c r="I37" s="154">
        <v>69</v>
      </c>
      <c r="J37" s="154">
        <v>811</v>
      </c>
      <c r="K37" s="154">
        <v>366</v>
      </c>
      <c r="L37" s="154">
        <v>9</v>
      </c>
      <c r="M37" s="154">
        <v>12458</v>
      </c>
      <c r="N37" s="510" t="s">
        <v>367</v>
      </c>
      <c r="O37" s="550"/>
    </row>
    <row r="38" spans="1:15" ht="29.25" customHeight="1" thickTop="1" thickBot="1">
      <c r="A38" s="44">
        <v>9329</v>
      </c>
      <c r="B38" s="319" t="s">
        <v>392</v>
      </c>
      <c r="C38" s="180">
        <f t="shared" si="0"/>
        <v>6211</v>
      </c>
      <c r="D38" s="155">
        <v>1067</v>
      </c>
      <c r="E38" s="155">
        <v>0</v>
      </c>
      <c r="F38" s="155">
        <v>18</v>
      </c>
      <c r="G38" s="155">
        <v>908</v>
      </c>
      <c r="H38" s="155">
        <v>766</v>
      </c>
      <c r="I38" s="155">
        <v>50</v>
      </c>
      <c r="J38" s="155">
        <v>1522</v>
      </c>
      <c r="K38" s="155">
        <v>578</v>
      </c>
      <c r="L38" s="155">
        <v>115</v>
      </c>
      <c r="M38" s="155">
        <v>1187</v>
      </c>
      <c r="N38" s="548" t="s">
        <v>399</v>
      </c>
      <c r="O38" s="549"/>
    </row>
    <row r="39" spans="1:15" s="135" customFormat="1" ht="74.25" customHeight="1" thickTop="1" thickBot="1">
      <c r="A39" s="127">
        <v>9500</v>
      </c>
      <c r="B39" s="320" t="s">
        <v>393</v>
      </c>
      <c r="C39" s="179">
        <f t="shared" si="0"/>
        <v>20693</v>
      </c>
      <c r="D39" s="154">
        <v>1707</v>
      </c>
      <c r="E39" s="154">
        <v>1133</v>
      </c>
      <c r="F39" s="154">
        <v>812</v>
      </c>
      <c r="G39" s="154">
        <v>9712</v>
      </c>
      <c r="H39" s="154">
        <v>341</v>
      </c>
      <c r="I39" s="154">
        <v>86</v>
      </c>
      <c r="J39" s="154">
        <v>152</v>
      </c>
      <c r="K39" s="154">
        <v>580</v>
      </c>
      <c r="L39" s="154">
        <v>377</v>
      </c>
      <c r="M39" s="154">
        <v>5793</v>
      </c>
      <c r="N39" s="557" t="s">
        <v>407</v>
      </c>
      <c r="O39" s="558"/>
    </row>
    <row r="40" spans="1:15" ht="27.75" customHeight="1" thickTop="1" thickBot="1">
      <c r="A40" s="44">
        <v>9601</v>
      </c>
      <c r="B40" s="319" t="s">
        <v>395</v>
      </c>
      <c r="C40" s="180">
        <f t="shared" si="0"/>
        <v>29899</v>
      </c>
      <c r="D40" s="155">
        <v>4599</v>
      </c>
      <c r="E40" s="155">
        <v>0</v>
      </c>
      <c r="F40" s="155">
        <v>510</v>
      </c>
      <c r="G40" s="155">
        <v>1442</v>
      </c>
      <c r="H40" s="155">
        <v>1635</v>
      </c>
      <c r="I40" s="155">
        <v>1230</v>
      </c>
      <c r="J40" s="155">
        <v>1313</v>
      </c>
      <c r="K40" s="155">
        <v>11</v>
      </c>
      <c r="L40" s="155">
        <v>0</v>
      </c>
      <c r="M40" s="155">
        <v>19159</v>
      </c>
      <c r="N40" s="548" t="s">
        <v>398</v>
      </c>
      <c r="O40" s="549"/>
    </row>
    <row r="41" spans="1:15" ht="24.75" customHeight="1" thickTop="1" thickBot="1">
      <c r="A41" s="40">
        <v>9602</v>
      </c>
      <c r="B41" s="320" t="s">
        <v>394</v>
      </c>
      <c r="C41" s="179">
        <f t="shared" si="0"/>
        <v>66330</v>
      </c>
      <c r="D41" s="154">
        <v>6004</v>
      </c>
      <c r="E41" s="154">
        <v>433</v>
      </c>
      <c r="F41" s="154">
        <v>1271</v>
      </c>
      <c r="G41" s="154">
        <v>866</v>
      </c>
      <c r="H41" s="154">
        <v>904</v>
      </c>
      <c r="I41" s="154">
        <v>528</v>
      </c>
      <c r="J41" s="154">
        <v>3500</v>
      </c>
      <c r="K41" s="154">
        <v>105</v>
      </c>
      <c r="L41" s="154">
        <v>16</v>
      </c>
      <c r="M41" s="154">
        <v>52703</v>
      </c>
      <c r="N41" s="510" t="s">
        <v>368</v>
      </c>
      <c r="O41" s="550"/>
    </row>
    <row r="42" spans="1:15" ht="33.75" customHeight="1" thickTop="1">
      <c r="A42" s="117">
        <v>9609</v>
      </c>
      <c r="B42" s="319" t="s">
        <v>396</v>
      </c>
      <c r="C42" s="280">
        <f t="shared" si="0"/>
        <v>29257</v>
      </c>
      <c r="D42" s="281">
        <v>7263</v>
      </c>
      <c r="E42" s="281">
        <v>0</v>
      </c>
      <c r="F42" s="281">
        <v>27</v>
      </c>
      <c r="G42" s="281">
        <v>744</v>
      </c>
      <c r="H42" s="281">
        <v>251</v>
      </c>
      <c r="I42" s="281">
        <v>578</v>
      </c>
      <c r="J42" s="281">
        <v>802</v>
      </c>
      <c r="K42" s="281">
        <v>185</v>
      </c>
      <c r="L42" s="281">
        <v>0</v>
      </c>
      <c r="M42" s="281">
        <v>19407</v>
      </c>
      <c r="N42" s="559" t="s">
        <v>397</v>
      </c>
      <c r="O42" s="560"/>
    </row>
    <row r="43" spans="1:15" ht="33" customHeight="1">
      <c r="A43" s="468" t="s">
        <v>7</v>
      </c>
      <c r="B43" s="469"/>
      <c r="C43" s="134">
        <f t="shared" ref="C43:L43" si="1">SUM(C8:C42)</f>
        <v>1948277</v>
      </c>
      <c r="D43" s="134">
        <f t="shared" si="1"/>
        <v>441762</v>
      </c>
      <c r="E43" s="134">
        <f t="shared" si="1"/>
        <v>13273</v>
      </c>
      <c r="F43" s="134">
        <f t="shared" si="1"/>
        <v>33209</v>
      </c>
      <c r="G43" s="134">
        <f t="shared" si="1"/>
        <v>96451</v>
      </c>
      <c r="H43" s="134">
        <f t="shared" si="1"/>
        <v>27630</v>
      </c>
      <c r="I43" s="134">
        <f t="shared" si="1"/>
        <v>52287</v>
      </c>
      <c r="J43" s="134">
        <f t="shared" si="1"/>
        <v>166155</v>
      </c>
      <c r="K43" s="134">
        <f t="shared" si="1"/>
        <v>74881</v>
      </c>
      <c r="L43" s="134">
        <f t="shared" si="1"/>
        <v>31118</v>
      </c>
      <c r="M43" s="134">
        <f>SUM(M8:M42)</f>
        <v>1011511</v>
      </c>
      <c r="N43" s="468" t="s">
        <v>4</v>
      </c>
      <c r="O43" s="469"/>
    </row>
  </sheetData>
  <mergeCells count="45">
    <mergeCell ref="N32:O32"/>
    <mergeCell ref="A43:B43"/>
    <mergeCell ref="N43:O43"/>
    <mergeCell ref="N38:O38"/>
    <mergeCell ref="N39:O39"/>
    <mergeCell ref="N40:O40"/>
    <mergeCell ref="N41:O41"/>
    <mergeCell ref="N42:O42"/>
    <mergeCell ref="N33:O33"/>
    <mergeCell ref="N34:O34"/>
    <mergeCell ref="N35:O35"/>
    <mergeCell ref="N36:O36"/>
    <mergeCell ref="N37:O37"/>
    <mergeCell ref="N25:O25"/>
    <mergeCell ref="N26:O26"/>
    <mergeCell ref="N27:O27"/>
    <mergeCell ref="N28:O28"/>
    <mergeCell ref="N31:O31"/>
    <mergeCell ref="N29:O29"/>
    <mergeCell ref="N30:O30"/>
    <mergeCell ref="N11:O11"/>
    <mergeCell ref="N24:O24"/>
    <mergeCell ref="A1:O1"/>
    <mergeCell ref="A2:O2"/>
    <mergeCell ref="A3:O3"/>
    <mergeCell ref="A4:O4"/>
    <mergeCell ref="A5:O5"/>
    <mergeCell ref="A6:B6"/>
    <mergeCell ref="N6:O6"/>
    <mergeCell ref="N7:O7"/>
    <mergeCell ref="N8:O8"/>
    <mergeCell ref="N9:O9"/>
    <mergeCell ref="N10:O10"/>
    <mergeCell ref="N23:O23"/>
    <mergeCell ref="N12:O12"/>
    <mergeCell ref="N13:O13"/>
    <mergeCell ref="N14:O14"/>
    <mergeCell ref="N15:O15"/>
    <mergeCell ref="N16:O16"/>
    <mergeCell ref="N22:O22"/>
    <mergeCell ref="N17:O17"/>
    <mergeCell ref="N18:O18"/>
    <mergeCell ref="N19:O19"/>
    <mergeCell ref="N20:O20"/>
    <mergeCell ref="N21:O21"/>
  </mergeCells>
  <printOptions horizontalCentered="1" verticalCentered="1"/>
  <pageMargins left="0" right="0" top="0" bottom="0" header="0.31496062992125984" footer="0.31496062992125984"/>
  <pageSetup paperSize="9" scale="63" orientation="landscape" r:id="rId1"/>
  <rowBreaks count="1" manualBreakCount="1">
    <brk id="23" max="1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7"/>
  <sheetViews>
    <sheetView rightToLeft="1" view="pageBreakPreview" zoomScale="70" zoomScaleNormal="100" zoomScaleSheetLayoutView="70" workbookViewId="0">
      <selection activeCell="K3" sqref="K3"/>
    </sheetView>
  </sheetViews>
  <sheetFormatPr defaultColWidth="9.140625" defaultRowHeight="23.25"/>
  <cols>
    <col min="1" max="1" width="13.7109375" style="18" customWidth="1"/>
    <col min="2" max="2" width="50.7109375" style="18" customWidth="1"/>
    <col min="3" max="3" width="4.7109375" style="2" customWidth="1"/>
    <col min="4" max="4" width="50.7109375" style="2" customWidth="1"/>
    <col min="5" max="5" width="13.7109375" style="2" customWidth="1"/>
    <col min="6" max="16384" width="9.140625" style="2"/>
  </cols>
  <sheetData>
    <row r="1" spans="1:11" s="6" customFormat="1" ht="103.5" customHeight="1">
      <c r="A1" s="364"/>
      <c r="B1" s="364"/>
      <c r="C1" s="364"/>
      <c r="D1" s="364"/>
      <c r="E1" s="364"/>
      <c r="F1" s="5"/>
      <c r="G1" s="11"/>
      <c r="H1" s="11"/>
    </row>
    <row r="2" spans="1:11" s="17" customFormat="1" ht="57.75" customHeight="1">
      <c r="A2" s="368" t="s">
        <v>96</v>
      </c>
      <c r="B2" s="368"/>
      <c r="C2" s="16"/>
      <c r="D2" s="369"/>
      <c r="E2" s="369"/>
      <c r="F2" s="2"/>
      <c r="G2" s="2"/>
      <c r="H2" s="2"/>
      <c r="I2" s="16"/>
      <c r="J2" s="16"/>
      <c r="K2" s="16"/>
    </row>
    <row r="3" spans="1:11" ht="93.75" customHeight="1">
      <c r="A3" s="366" t="s">
        <v>567</v>
      </c>
      <c r="B3" s="366"/>
      <c r="D3" s="365" t="s">
        <v>568</v>
      </c>
      <c r="E3" s="365"/>
    </row>
    <row r="4" spans="1:11" ht="81.75" customHeight="1">
      <c r="A4" s="366" t="s">
        <v>569</v>
      </c>
      <c r="B4" s="366"/>
      <c r="D4" s="365" t="s">
        <v>566</v>
      </c>
      <c r="E4" s="365"/>
    </row>
    <row r="5" spans="1:11" ht="54.75" customHeight="1">
      <c r="A5" s="367" t="s">
        <v>570</v>
      </c>
      <c r="B5" s="367"/>
      <c r="D5" s="365" t="s">
        <v>565</v>
      </c>
      <c r="E5" s="365"/>
    </row>
    <row r="6" spans="1:11" ht="54.75" customHeight="1">
      <c r="A6" s="363" t="s">
        <v>299</v>
      </c>
      <c r="B6" s="363"/>
      <c r="C6" s="93"/>
      <c r="D6" s="360" t="s">
        <v>293</v>
      </c>
      <c r="E6" s="360"/>
      <c r="F6" s="92"/>
      <c r="G6" s="92"/>
      <c r="H6" s="92"/>
      <c r="I6" s="92"/>
      <c r="J6" s="92"/>
      <c r="K6" s="92"/>
    </row>
    <row r="7" spans="1:11" ht="66" customHeight="1">
      <c r="A7" s="2"/>
      <c r="B7" s="103" t="s">
        <v>573</v>
      </c>
      <c r="C7" s="94"/>
      <c r="D7" s="361" t="s">
        <v>571</v>
      </c>
      <c r="E7" s="362"/>
      <c r="F7" s="95"/>
      <c r="G7" s="95"/>
      <c r="H7" s="95"/>
      <c r="I7" s="95"/>
      <c r="J7" s="95"/>
      <c r="K7" s="95"/>
    </row>
  </sheetData>
  <mergeCells count="12">
    <mergeCell ref="D6:E6"/>
    <mergeCell ref="D7:E7"/>
    <mergeCell ref="A6:B6"/>
    <mergeCell ref="A1:E1"/>
    <mergeCell ref="D4:E4"/>
    <mergeCell ref="A3:B3"/>
    <mergeCell ref="A4:B4"/>
    <mergeCell ref="A5:B5"/>
    <mergeCell ref="A2:B2"/>
    <mergeCell ref="D2:E2"/>
    <mergeCell ref="D3:E3"/>
    <mergeCell ref="D5:E5"/>
  </mergeCells>
  <printOptions horizontalCentered="1" verticalCentered="1"/>
  <pageMargins left="0" right="0" top="0" bottom="0" header="0.3" footer="0.3"/>
  <pageSetup paperSize="9" scale="99" orientation="landscape" r:id="rId1"/>
  <rowBreaks count="1" manualBreakCount="1">
    <brk id="7" max="4" man="1"/>
  </rowBreaks>
  <drawing r:id="rId2"/>
  <legacyDrawing r:id="rId3"/>
  <oleObjects>
    <mc:AlternateContent xmlns:mc="http://schemas.openxmlformats.org/markup-compatibility/2006">
      <mc:Choice Requires="x14">
        <oleObject progId="MSWordArt.2" shapeId="41985" r:id="rId4">
          <objectPr defaultSize="0" autoPict="0" r:id="rId5">
            <anchor moveWithCells="1" sizeWithCells="1">
              <from>
                <xdr:col>3</xdr:col>
                <xdr:colOff>1609725</xdr:colOff>
                <xdr:row>1</xdr:row>
                <xdr:rowOff>38100</xdr:rowOff>
              </from>
              <to>
                <xdr:col>3</xdr:col>
                <xdr:colOff>2562225</xdr:colOff>
                <xdr:row>1</xdr:row>
                <xdr:rowOff>523875</xdr:rowOff>
              </to>
            </anchor>
          </objectPr>
        </oleObject>
      </mc:Choice>
      <mc:Fallback>
        <oleObject progId="MSWordArt.2" shapeId="41985" r:id="rId4"/>
      </mc:Fallback>
    </mc:AlternateContent>
    <mc:AlternateContent xmlns:mc="http://schemas.openxmlformats.org/markup-compatibility/2006">
      <mc:Choice Requires="x14">
        <oleObject progId="MSWordArt.2" shapeId="42736" r:id="rId6">
          <objectPr defaultSize="0" autoPict="0" r:id="rId5">
            <anchor moveWithCells="1" sizeWithCells="1">
              <from>
                <xdr:col>3</xdr:col>
                <xdr:colOff>1609725</xdr:colOff>
                <xdr:row>1</xdr:row>
                <xdr:rowOff>38100</xdr:rowOff>
              </from>
              <to>
                <xdr:col>3</xdr:col>
                <xdr:colOff>2562225</xdr:colOff>
                <xdr:row>1</xdr:row>
                <xdr:rowOff>523875</xdr:rowOff>
              </to>
            </anchor>
          </objectPr>
        </oleObject>
      </mc:Choice>
      <mc:Fallback>
        <oleObject progId="MSWordArt.2" shapeId="4273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N16"/>
  <sheetViews>
    <sheetView view="pageBreakPreview" zoomScale="80" zoomScaleNormal="100" zoomScaleSheetLayoutView="80" workbookViewId="0">
      <selection activeCell="L9" sqref="L9:M10"/>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4" s="6" customFormat="1" ht="38.25" customHeight="1">
      <c r="A1" s="364"/>
      <c r="B1" s="364"/>
      <c r="C1" s="364"/>
      <c r="D1" s="364"/>
      <c r="E1" s="364"/>
      <c r="F1" s="364"/>
      <c r="G1" s="364"/>
      <c r="H1" s="364"/>
      <c r="I1" s="364"/>
      <c r="J1" s="364"/>
      <c r="K1" s="364"/>
      <c r="L1" s="364"/>
      <c r="M1" s="364"/>
      <c r="N1" s="11"/>
    </row>
    <row r="2" spans="1:14" ht="18">
      <c r="A2" s="3"/>
      <c r="B2" s="423" t="s">
        <v>53</v>
      </c>
      <c r="C2" s="423"/>
      <c r="D2" s="423"/>
      <c r="E2" s="423"/>
      <c r="F2" s="423"/>
      <c r="G2" s="423"/>
      <c r="H2" s="423"/>
      <c r="I2" s="423"/>
      <c r="J2" s="423"/>
      <c r="K2" s="423"/>
      <c r="L2" s="423"/>
    </row>
    <row r="3" spans="1:14" ht="18">
      <c r="A3" s="3"/>
      <c r="B3" s="423" t="s">
        <v>71</v>
      </c>
      <c r="C3" s="423"/>
      <c r="D3" s="423"/>
      <c r="E3" s="423"/>
      <c r="F3" s="423"/>
      <c r="G3" s="423"/>
      <c r="H3" s="423"/>
      <c r="I3" s="423"/>
      <c r="J3" s="423"/>
      <c r="K3" s="423"/>
      <c r="L3" s="423"/>
    </row>
    <row r="4" spans="1:14" ht="18">
      <c r="A4" s="3"/>
      <c r="B4" s="423" t="s">
        <v>492</v>
      </c>
      <c r="C4" s="423"/>
      <c r="D4" s="423"/>
      <c r="E4" s="423"/>
      <c r="F4" s="423"/>
      <c r="G4" s="423"/>
      <c r="H4" s="423"/>
      <c r="I4" s="423"/>
      <c r="J4" s="423"/>
      <c r="K4" s="423"/>
      <c r="L4" s="423"/>
    </row>
    <row r="5" spans="1:14" ht="15.75">
      <c r="A5" s="3"/>
      <c r="B5" s="424" t="s">
        <v>54</v>
      </c>
      <c r="C5" s="424"/>
      <c r="D5" s="424"/>
      <c r="E5" s="424"/>
      <c r="F5" s="424"/>
      <c r="G5" s="424"/>
      <c r="H5" s="424"/>
      <c r="I5" s="424"/>
      <c r="J5" s="424"/>
      <c r="K5" s="424"/>
      <c r="L5" s="424"/>
    </row>
    <row r="6" spans="1:14" ht="15.75">
      <c r="A6" s="3"/>
      <c r="B6" s="424" t="s">
        <v>72</v>
      </c>
      <c r="C6" s="424"/>
      <c r="D6" s="424"/>
      <c r="E6" s="424"/>
      <c r="F6" s="424"/>
      <c r="G6" s="424"/>
      <c r="H6" s="424"/>
      <c r="I6" s="424"/>
      <c r="J6" s="424"/>
      <c r="K6" s="424"/>
      <c r="L6" s="424"/>
    </row>
    <row r="7" spans="1:14" ht="15.75">
      <c r="A7" s="3"/>
      <c r="B7" s="424" t="s">
        <v>493</v>
      </c>
      <c r="C7" s="424"/>
      <c r="D7" s="424"/>
      <c r="E7" s="424"/>
      <c r="F7" s="424"/>
      <c r="G7" s="424"/>
      <c r="H7" s="424"/>
      <c r="I7" s="424"/>
      <c r="J7" s="424"/>
      <c r="K7" s="424"/>
      <c r="L7" s="424"/>
    </row>
    <row r="8" spans="1:14" ht="15.75">
      <c r="A8" s="421" t="s">
        <v>474</v>
      </c>
      <c r="B8" s="421"/>
      <c r="C8" s="424">
        <v>2021</v>
      </c>
      <c r="D8" s="424"/>
      <c r="E8" s="424"/>
      <c r="F8" s="424"/>
      <c r="G8" s="424"/>
      <c r="H8" s="424"/>
      <c r="I8" s="424"/>
      <c r="J8" s="424"/>
      <c r="K8" s="424"/>
      <c r="L8" s="422" t="s">
        <v>75</v>
      </c>
      <c r="M8" s="422"/>
    </row>
    <row r="9" spans="1:14" s="12" customFormat="1" ht="40.15" customHeight="1">
      <c r="A9" s="412" t="s">
        <v>270</v>
      </c>
      <c r="B9" s="561" t="s">
        <v>10</v>
      </c>
      <c r="C9" s="419" t="s">
        <v>530</v>
      </c>
      <c r="D9" s="419" t="s">
        <v>529</v>
      </c>
      <c r="E9" s="419" t="s">
        <v>528</v>
      </c>
      <c r="F9" s="475" t="s">
        <v>522</v>
      </c>
      <c r="G9" s="475"/>
      <c r="H9" s="475"/>
      <c r="I9" s="475" t="s">
        <v>523</v>
      </c>
      <c r="J9" s="475"/>
      <c r="K9" s="475"/>
      <c r="L9" s="502" t="s">
        <v>52</v>
      </c>
      <c r="M9" s="502"/>
    </row>
    <row r="10" spans="1:14" s="12" customFormat="1" ht="40.15" customHeight="1">
      <c r="A10" s="414"/>
      <c r="B10" s="562"/>
      <c r="C10" s="420"/>
      <c r="D10" s="420"/>
      <c r="E10" s="420"/>
      <c r="F10" s="139" t="s">
        <v>268</v>
      </c>
      <c r="G10" s="139" t="s">
        <v>527</v>
      </c>
      <c r="H10" s="139" t="s">
        <v>526</v>
      </c>
      <c r="I10" s="139" t="s">
        <v>268</v>
      </c>
      <c r="J10" s="139" t="s">
        <v>525</v>
      </c>
      <c r="K10" s="139" t="s">
        <v>524</v>
      </c>
      <c r="L10" s="503"/>
      <c r="M10" s="503"/>
    </row>
    <row r="11" spans="1:14" ht="51" customHeight="1" thickBot="1">
      <c r="A11" s="44" t="s">
        <v>266</v>
      </c>
      <c r="B11" s="113" t="s">
        <v>438</v>
      </c>
      <c r="C11" s="142">
        <v>1185953</v>
      </c>
      <c r="D11" s="175">
        <v>52873</v>
      </c>
      <c r="E11" s="142">
        <v>1238826</v>
      </c>
      <c r="F11" s="142">
        <f>SUM(H11+G11)</f>
        <v>722646</v>
      </c>
      <c r="G11" s="175">
        <v>278778</v>
      </c>
      <c r="H11" s="175">
        <v>443868</v>
      </c>
      <c r="I11" s="142">
        <f>SUM(K11+J11)</f>
        <v>1961472</v>
      </c>
      <c r="J11" s="175">
        <v>38748</v>
      </c>
      <c r="K11" s="175">
        <v>1922724</v>
      </c>
      <c r="L11" s="504" t="s">
        <v>437</v>
      </c>
      <c r="M11" s="504"/>
    </row>
    <row r="12" spans="1:14" ht="51" customHeight="1" thickBot="1">
      <c r="A12" s="40" t="s">
        <v>415</v>
      </c>
      <c r="B12" s="114" t="s">
        <v>416</v>
      </c>
      <c r="C12" s="144">
        <v>3225585</v>
      </c>
      <c r="D12" s="145">
        <v>331973</v>
      </c>
      <c r="E12" s="144">
        <v>3557558</v>
      </c>
      <c r="F12" s="145">
        <f t="shared" ref="F12:F15" si="0">SUM(H12+G12)</f>
        <v>1171738</v>
      </c>
      <c r="G12" s="145">
        <v>941768</v>
      </c>
      <c r="H12" s="145">
        <v>229970</v>
      </c>
      <c r="I12" s="145">
        <f t="shared" ref="I12:I15" si="1">SUM(K12+J12)</f>
        <v>4729296</v>
      </c>
      <c r="J12" s="145">
        <v>139098</v>
      </c>
      <c r="K12" s="145">
        <v>4590198</v>
      </c>
      <c r="L12" s="480" t="s">
        <v>410</v>
      </c>
      <c r="M12" s="480"/>
    </row>
    <row r="13" spans="1:14" ht="51" customHeight="1" thickBot="1">
      <c r="A13" s="41" t="s">
        <v>417</v>
      </c>
      <c r="B13" s="313" t="s">
        <v>418</v>
      </c>
      <c r="C13" s="148">
        <v>2510964</v>
      </c>
      <c r="D13" s="149">
        <v>167062</v>
      </c>
      <c r="E13" s="148">
        <v>2678026</v>
      </c>
      <c r="F13" s="142">
        <f t="shared" si="0"/>
        <v>1017579</v>
      </c>
      <c r="G13" s="149">
        <v>435471</v>
      </c>
      <c r="H13" s="149">
        <v>582108</v>
      </c>
      <c r="I13" s="142">
        <f t="shared" si="1"/>
        <v>3695605</v>
      </c>
      <c r="J13" s="149">
        <v>108591</v>
      </c>
      <c r="K13" s="149">
        <v>3587014</v>
      </c>
      <c r="L13" s="506" t="s">
        <v>411</v>
      </c>
      <c r="M13" s="506"/>
    </row>
    <row r="14" spans="1:14" ht="51" customHeight="1" thickBot="1">
      <c r="A14" s="42" t="s">
        <v>419</v>
      </c>
      <c r="B14" s="115" t="s">
        <v>420</v>
      </c>
      <c r="C14" s="176">
        <v>299210</v>
      </c>
      <c r="D14" s="177">
        <v>61890</v>
      </c>
      <c r="E14" s="176">
        <v>361100</v>
      </c>
      <c r="F14" s="177">
        <f t="shared" si="0"/>
        <v>339525</v>
      </c>
      <c r="G14" s="177">
        <v>146082</v>
      </c>
      <c r="H14" s="177">
        <v>193443</v>
      </c>
      <c r="I14" s="177">
        <f t="shared" si="1"/>
        <v>700625</v>
      </c>
      <c r="J14" s="177">
        <v>75116</v>
      </c>
      <c r="K14" s="177">
        <v>625509</v>
      </c>
      <c r="L14" s="505" t="s">
        <v>412</v>
      </c>
      <c r="M14" s="505"/>
    </row>
    <row r="15" spans="1:14" ht="51" customHeight="1">
      <c r="A15" s="117" t="s">
        <v>421</v>
      </c>
      <c r="B15" s="314" t="s">
        <v>422</v>
      </c>
      <c r="C15" s="156">
        <v>520076</v>
      </c>
      <c r="D15" s="185">
        <v>63316</v>
      </c>
      <c r="E15" s="156">
        <v>583392</v>
      </c>
      <c r="F15" s="249">
        <f t="shared" si="0"/>
        <v>284324</v>
      </c>
      <c r="G15" s="185">
        <v>146179</v>
      </c>
      <c r="H15" s="185">
        <v>138145</v>
      </c>
      <c r="I15" s="249">
        <f t="shared" si="1"/>
        <v>867716</v>
      </c>
      <c r="J15" s="185">
        <v>20874</v>
      </c>
      <c r="K15" s="185">
        <v>846842</v>
      </c>
      <c r="L15" s="481" t="s">
        <v>413</v>
      </c>
      <c r="M15" s="481"/>
    </row>
    <row r="16" spans="1:14" ht="66.75" customHeight="1">
      <c r="A16" s="399" t="s">
        <v>7</v>
      </c>
      <c r="B16" s="399"/>
      <c r="C16" s="137">
        <f t="shared" ref="C16:J16" si="2">SUM(C11:C15)</f>
        <v>7741788</v>
      </c>
      <c r="D16" s="137">
        <f t="shared" si="2"/>
        <v>677114</v>
      </c>
      <c r="E16" s="137">
        <f t="shared" si="2"/>
        <v>8418902</v>
      </c>
      <c r="F16" s="250">
        <f t="shared" si="2"/>
        <v>3535812</v>
      </c>
      <c r="G16" s="137">
        <f t="shared" si="2"/>
        <v>1948278</v>
      </c>
      <c r="H16" s="137">
        <f t="shared" si="2"/>
        <v>1587534</v>
      </c>
      <c r="I16" s="250">
        <f t="shared" si="2"/>
        <v>11954714</v>
      </c>
      <c r="J16" s="137">
        <f t="shared" si="2"/>
        <v>382427</v>
      </c>
      <c r="K16" s="137">
        <f>SUM(K11:K15)</f>
        <v>11572287</v>
      </c>
      <c r="L16" s="414" t="s">
        <v>4</v>
      </c>
      <c r="M16" s="414"/>
    </row>
  </sheetData>
  <mergeCells count="25">
    <mergeCell ref="B7:L7"/>
    <mergeCell ref="L15:M15"/>
    <mergeCell ref="L8:M8"/>
    <mergeCell ref="L14:M14"/>
    <mergeCell ref="A8:B8"/>
    <mergeCell ref="C8:K8"/>
    <mergeCell ref="A9:A10"/>
    <mergeCell ref="B9:B10"/>
    <mergeCell ref="C9:C10"/>
    <mergeCell ref="D9:D10"/>
    <mergeCell ref="E9:E10"/>
    <mergeCell ref="F9:H9"/>
    <mergeCell ref="I9:K9"/>
    <mergeCell ref="L9:M10"/>
    <mergeCell ref="A1:M1"/>
    <mergeCell ref="B2:L2"/>
    <mergeCell ref="B3:L3"/>
    <mergeCell ref="B5:L5"/>
    <mergeCell ref="B6:L6"/>
    <mergeCell ref="B4:L4"/>
    <mergeCell ref="A16:B16"/>
    <mergeCell ref="L16:M16"/>
    <mergeCell ref="L11:M11"/>
    <mergeCell ref="L12:M12"/>
    <mergeCell ref="L13:M13"/>
  </mergeCells>
  <printOptions horizontalCentered="1" verticalCentered="1"/>
  <pageMargins left="0" right="0" top="0" bottom="0"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sheetPr>
  <dimension ref="A1:M21"/>
  <sheetViews>
    <sheetView view="pageBreakPreview" zoomScale="80" zoomScaleNormal="100" zoomScaleSheetLayoutView="80" workbookViewId="0">
      <selection activeCell="B9" sqref="B9:B10"/>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3" s="6" customFormat="1" ht="48.75" customHeight="1">
      <c r="A1" s="364"/>
      <c r="B1" s="364"/>
      <c r="C1" s="364"/>
      <c r="D1" s="364"/>
      <c r="E1" s="364"/>
      <c r="F1" s="364"/>
      <c r="G1" s="364"/>
      <c r="H1" s="364"/>
      <c r="I1" s="364"/>
      <c r="J1" s="364"/>
      <c r="K1" s="364"/>
      <c r="L1" s="364"/>
      <c r="M1" s="364"/>
    </row>
    <row r="2" spans="1:13" ht="18">
      <c r="A2" s="3"/>
      <c r="B2" s="423" t="s">
        <v>53</v>
      </c>
      <c r="C2" s="423"/>
      <c r="D2" s="423"/>
      <c r="E2" s="423"/>
      <c r="F2" s="423"/>
      <c r="G2" s="423"/>
      <c r="H2" s="423"/>
      <c r="I2" s="423"/>
      <c r="J2" s="423"/>
      <c r="K2" s="423"/>
      <c r="L2" s="423"/>
    </row>
    <row r="3" spans="1:13" ht="18">
      <c r="A3" s="3"/>
      <c r="B3" s="423" t="s">
        <v>71</v>
      </c>
      <c r="C3" s="423"/>
      <c r="D3" s="423"/>
      <c r="E3" s="423"/>
      <c r="F3" s="423"/>
      <c r="G3" s="423"/>
      <c r="H3" s="423"/>
      <c r="I3" s="423"/>
      <c r="J3" s="423"/>
      <c r="K3" s="423"/>
      <c r="L3" s="423"/>
    </row>
    <row r="4" spans="1:13" ht="18">
      <c r="A4" s="3"/>
      <c r="B4" s="423" t="s">
        <v>496</v>
      </c>
      <c r="C4" s="423"/>
      <c r="D4" s="423"/>
      <c r="E4" s="423"/>
      <c r="F4" s="423"/>
      <c r="G4" s="423"/>
      <c r="H4" s="423"/>
      <c r="I4" s="423"/>
      <c r="J4" s="423"/>
      <c r="K4" s="423"/>
      <c r="L4" s="423"/>
    </row>
    <row r="5" spans="1:13" ht="15.75">
      <c r="A5" s="3"/>
      <c r="B5" s="424" t="s">
        <v>54</v>
      </c>
      <c r="C5" s="424"/>
      <c r="D5" s="424"/>
      <c r="E5" s="424"/>
      <c r="F5" s="424"/>
      <c r="G5" s="424"/>
      <c r="H5" s="424"/>
      <c r="I5" s="424"/>
      <c r="J5" s="424"/>
      <c r="K5" s="424"/>
      <c r="L5" s="424"/>
    </row>
    <row r="6" spans="1:13" ht="15.75">
      <c r="A6" s="3"/>
      <c r="B6" s="424" t="s">
        <v>72</v>
      </c>
      <c r="C6" s="424"/>
      <c r="D6" s="424"/>
      <c r="E6" s="424"/>
      <c r="F6" s="424"/>
      <c r="G6" s="424"/>
      <c r="H6" s="424"/>
      <c r="I6" s="424"/>
      <c r="J6" s="424"/>
      <c r="K6" s="424"/>
      <c r="L6" s="424"/>
    </row>
    <row r="7" spans="1:13" ht="15.75">
      <c r="A7" s="3"/>
      <c r="B7" s="424" t="s">
        <v>495</v>
      </c>
      <c r="C7" s="424"/>
      <c r="D7" s="424"/>
      <c r="E7" s="424"/>
      <c r="F7" s="424"/>
      <c r="G7" s="424"/>
      <c r="H7" s="424"/>
      <c r="I7" s="424"/>
      <c r="J7" s="424"/>
      <c r="K7" s="424"/>
      <c r="L7" s="424"/>
    </row>
    <row r="8" spans="1:13" ht="15.75">
      <c r="A8" s="421" t="s">
        <v>475</v>
      </c>
      <c r="B8" s="421"/>
      <c r="C8" s="424">
        <v>2021</v>
      </c>
      <c r="D8" s="424"/>
      <c r="E8" s="424"/>
      <c r="F8" s="424"/>
      <c r="G8" s="424"/>
      <c r="H8" s="424"/>
      <c r="I8" s="424"/>
      <c r="J8" s="424"/>
      <c r="K8" s="424"/>
      <c r="L8" s="422" t="s">
        <v>78</v>
      </c>
      <c r="M8" s="422"/>
    </row>
    <row r="9" spans="1:13" s="12" customFormat="1" ht="40.15" customHeight="1">
      <c r="A9" s="412" t="s">
        <v>270</v>
      </c>
      <c r="B9" s="561" t="s">
        <v>10</v>
      </c>
      <c r="C9" s="419" t="s">
        <v>530</v>
      </c>
      <c r="D9" s="419" t="s">
        <v>529</v>
      </c>
      <c r="E9" s="419" t="s">
        <v>528</v>
      </c>
      <c r="F9" s="475" t="s">
        <v>522</v>
      </c>
      <c r="G9" s="475"/>
      <c r="H9" s="475"/>
      <c r="I9" s="475" t="s">
        <v>523</v>
      </c>
      <c r="J9" s="475"/>
      <c r="K9" s="475"/>
      <c r="L9" s="502" t="s">
        <v>52</v>
      </c>
      <c r="M9" s="502"/>
    </row>
    <row r="10" spans="1:13" s="12" customFormat="1" ht="40.15" customHeight="1">
      <c r="A10" s="414"/>
      <c r="B10" s="562"/>
      <c r="C10" s="420"/>
      <c r="D10" s="420"/>
      <c r="E10" s="420"/>
      <c r="F10" s="139" t="s">
        <v>268</v>
      </c>
      <c r="G10" s="139" t="s">
        <v>527</v>
      </c>
      <c r="H10" s="139" t="s">
        <v>526</v>
      </c>
      <c r="I10" s="139" t="s">
        <v>268</v>
      </c>
      <c r="J10" s="139" t="s">
        <v>525</v>
      </c>
      <c r="K10" s="139" t="s">
        <v>524</v>
      </c>
      <c r="L10" s="503"/>
      <c r="M10" s="503"/>
    </row>
    <row r="11" spans="1:13" ht="39" customHeight="1" thickBot="1">
      <c r="A11" s="44">
        <v>45</v>
      </c>
      <c r="B11" s="113" t="s">
        <v>425</v>
      </c>
      <c r="C11" s="142">
        <v>1185953</v>
      </c>
      <c r="D11" s="143">
        <v>52873</v>
      </c>
      <c r="E11" s="142">
        <v>1238826</v>
      </c>
      <c r="F11" s="142">
        <f>SUM(G11:H11)</f>
        <v>722646</v>
      </c>
      <c r="G11" s="143">
        <v>278778</v>
      </c>
      <c r="H11" s="143">
        <v>443868</v>
      </c>
      <c r="I11" s="142">
        <f>SUM(J11:K11)</f>
        <v>1961472</v>
      </c>
      <c r="J11" s="143">
        <v>38748</v>
      </c>
      <c r="K11" s="143">
        <v>1922724</v>
      </c>
      <c r="L11" s="482" t="s">
        <v>435</v>
      </c>
      <c r="M11" s="482"/>
    </row>
    <row r="12" spans="1:13" ht="39" customHeight="1" thickBot="1">
      <c r="A12" s="40">
        <v>85</v>
      </c>
      <c r="B12" s="114" t="s">
        <v>416</v>
      </c>
      <c r="C12" s="144">
        <v>3225585</v>
      </c>
      <c r="D12" s="145">
        <v>331973</v>
      </c>
      <c r="E12" s="144">
        <v>3557558</v>
      </c>
      <c r="F12" s="147">
        <f t="shared" ref="F12:F20" si="0">SUM(G12:H12)</f>
        <v>1171738</v>
      </c>
      <c r="G12" s="145">
        <v>941768</v>
      </c>
      <c r="H12" s="145">
        <v>229970</v>
      </c>
      <c r="I12" s="147">
        <f t="shared" ref="I12:I20" si="1">SUM(J12:K12)</f>
        <v>4729296</v>
      </c>
      <c r="J12" s="145">
        <v>139098</v>
      </c>
      <c r="K12" s="145">
        <v>4590198</v>
      </c>
      <c r="L12" s="480" t="s">
        <v>429</v>
      </c>
      <c r="M12" s="480"/>
    </row>
    <row r="13" spans="1:13" ht="39" customHeight="1" thickBot="1">
      <c r="A13" s="44">
        <v>86</v>
      </c>
      <c r="B13" s="113" t="s">
        <v>423</v>
      </c>
      <c r="C13" s="143">
        <v>2318954</v>
      </c>
      <c r="D13" s="2">
        <v>160881</v>
      </c>
      <c r="E13" s="142">
        <v>2479835</v>
      </c>
      <c r="F13" s="142">
        <f t="shared" si="0"/>
        <v>955899</v>
      </c>
      <c r="G13" s="143">
        <v>386562</v>
      </c>
      <c r="H13" s="143">
        <v>569337</v>
      </c>
      <c r="I13" s="142">
        <f t="shared" si="1"/>
        <v>3435734</v>
      </c>
      <c r="J13" s="143">
        <v>108483</v>
      </c>
      <c r="K13" s="143">
        <v>3327251</v>
      </c>
      <c r="L13" s="482" t="s">
        <v>439</v>
      </c>
      <c r="M13" s="482"/>
    </row>
    <row r="14" spans="1:13" ht="39" customHeight="1" thickBot="1">
      <c r="A14" s="40">
        <v>87</v>
      </c>
      <c r="B14" s="114" t="s">
        <v>559</v>
      </c>
      <c r="C14" s="144">
        <v>66284</v>
      </c>
      <c r="D14" s="145">
        <v>1452</v>
      </c>
      <c r="E14" s="144">
        <v>67736</v>
      </c>
      <c r="F14" s="147">
        <f t="shared" si="0"/>
        <v>12377</v>
      </c>
      <c r="G14" s="145">
        <v>9084</v>
      </c>
      <c r="H14" s="145">
        <v>3293</v>
      </c>
      <c r="I14" s="147">
        <f t="shared" si="1"/>
        <v>80113</v>
      </c>
      <c r="J14" s="145">
        <v>91</v>
      </c>
      <c r="K14" s="145">
        <v>80022</v>
      </c>
      <c r="L14" s="480" t="s">
        <v>560</v>
      </c>
      <c r="M14" s="480"/>
    </row>
    <row r="15" spans="1:13" ht="39" customHeight="1" thickBot="1">
      <c r="A15" s="41">
        <v>88</v>
      </c>
      <c r="B15" s="313" t="s">
        <v>498</v>
      </c>
      <c r="C15" s="149">
        <v>125727</v>
      </c>
      <c r="D15" s="240">
        <v>4728</v>
      </c>
      <c r="E15" s="148">
        <v>130455</v>
      </c>
      <c r="F15" s="148">
        <f t="shared" si="0"/>
        <v>49303</v>
      </c>
      <c r="G15" s="149">
        <v>39825</v>
      </c>
      <c r="H15" s="149">
        <v>9478</v>
      </c>
      <c r="I15" s="148">
        <f t="shared" si="1"/>
        <v>179758</v>
      </c>
      <c r="J15" s="149">
        <v>17</v>
      </c>
      <c r="K15" s="149">
        <v>179741</v>
      </c>
      <c r="L15" s="506" t="s">
        <v>605</v>
      </c>
      <c r="M15" s="506"/>
    </row>
    <row r="16" spans="1:13" ht="39" customHeight="1" thickBot="1">
      <c r="A16" s="40">
        <v>90</v>
      </c>
      <c r="B16" s="114" t="s">
        <v>390</v>
      </c>
      <c r="C16" s="144">
        <v>17544</v>
      </c>
      <c r="D16" s="145">
        <v>5535</v>
      </c>
      <c r="E16" s="144">
        <v>23079</v>
      </c>
      <c r="F16" s="147">
        <f t="shared" si="0"/>
        <v>24168</v>
      </c>
      <c r="G16" s="145">
        <v>22037</v>
      </c>
      <c r="H16" s="145">
        <v>2131</v>
      </c>
      <c r="I16" s="147">
        <f t="shared" si="1"/>
        <v>47247</v>
      </c>
      <c r="J16" s="145">
        <v>9922</v>
      </c>
      <c r="K16" s="145">
        <v>37325</v>
      </c>
      <c r="L16" s="480" t="s">
        <v>431</v>
      </c>
      <c r="M16" s="480"/>
    </row>
    <row r="17" spans="1:13" ht="39" customHeight="1" thickBot="1">
      <c r="A17" s="44">
        <v>91</v>
      </c>
      <c r="B17" s="113" t="s">
        <v>426</v>
      </c>
      <c r="C17" s="143">
        <v>139352</v>
      </c>
      <c r="D17" s="2">
        <v>6971</v>
      </c>
      <c r="E17" s="142">
        <v>146323</v>
      </c>
      <c r="F17" s="142">
        <f t="shared" si="0"/>
        <v>151547</v>
      </c>
      <c r="G17" s="143">
        <v>38427</v>
      </c>
      <c r="H17" s="143">
        <v>113120</v>
      </c>
      <c r="I17" s="142">
        <f t="shared" si="1"/>
        <v>297870</v>
      </c>
      <c r="J17" s="143">
        <v>115</v>
      </c>
      <c r="K17" s="143">
        <v>297755</v>
      </c>
      <c r="L17" s="482" t="s">
        <v>436</v>
      </c>
      <c r="M17" s="482"/>
    </row>
    <row r="18" spans="1:13" ht="39" customHeight="1" thickBot="1">
      <c r="A18" s="40">
        <v>93</v>
      </c>
      <c r="B18" s="114" t="s">
        <v>427</v>
      </c>
      <c r="C18" s="144">
        <v>142314</v>
      </c>
      <c r="D18" s="145">
        <v>49384</v>
      </c>
      <c r="E18" s="144">
        <v>191698</v>
      </c>
      <c r="F18" s="147">
        <f t="shared" si="0"/>
        <v>163811</v>
      </c>
      <c r="G18" s="145">
        <v>85619</v>
      </c>
      <c r="H18" s="145">
        <v>78192</v>
      </c>
      <c r="I18" s="147">
        <f t="shared" si="1"/>
        <v>355509</v>
      </c>
      <c r="J18" s="145">
        <v>65079</v>
      </c>
      <c r="K18" s="145">
        <v>290430</v>
      </c>
      <c r="L18" s="480" t="s">
        <v>432</v>
      </c>
      <c r="M18" s="480"/>
    </row>
    <row r="19" spans="1:13" ht="39" customHeight="1" thickBot="1">
      <c r="A19" s="44">
        <v>95</v>
      </c>
      <c r="B19" s="113" t="s">
        <v>428</v>
      </c>
      <c r="C19" s="143">
        <v>124380</v>
      </c>
      <c r="D19" s="2">
        <v>913</v>
      </c>
      <c r="E19" s="142">
        <v>125293</v>
      </c>
      <c r="F19" s="142">
        <f t="shared" si="0"/>
        <v>64744</v>
      </c>
      <c r="G19" s="143">
        <v>20692</v>
      </c>
      <c r="H19" s="143">
        <v>44052</v>
      </c>
      <c r="I19" s="142">
        <f t="shared" si="1"/>
        <v>190037</v>
      </c>
      <c r="J19" s="143">
        <v>12825</v>
      </c>
      <c r="K19" s="143">
        <v>177212</v>
      </c>
      <c r="L19" s="482" t="s">
        <v>433</v>
      </c>
      <c r="M19" s="482"/>
    </row>
    <row r="20" spans="1:13" ht="39" customHeight="1">
      <c r="A20" s="194">
        <v>96</v>
      </c>
      <c r="B20" s="321" t="s">
        <v>424</v>
      </c>
      <c r="C20" s="241">
        <v>395696</v>
      </c>
      <c r="D20" s="242">
        <v>62403</v>
      </c>
      <c r="E20" s="241">
        <v>458099</v>
      </c>
      <c r="F20" s="243">
        <f t="shared" si="0"/>
        <v>219580</v>
      </c>
      <c r="G20" s="242">
        <v>125487</v>
      </c>
      <c r="H20" s="242">
        <v>94093</v>
      </c>
      <c r="I20" s="243">
        <f t="shared" si="1"/>
        <v>677679</v>
      </c>
      <c r="J20" s="242">
        <v>8049</v>
      </c>
      <c r="K20" s="242">
        <v>669630</v>
      </c>
      <c r="L20" s="563" t="s">
        <v>434</v>
      </c>
      <c r="M20" s="563"/>
    </row>
    <row r="21" spans="1:13" ht="57.75" customHeight="1">
      <c r="A21" s="262"/>
      <c r="B21" s="262" t="s">
        <v>7</v>
      </c>
      <c r="C21" s="263">
        <f t="shared" ref="C21:J21" si="2">SUM(C11:C20)</f>
        <v>7741789</v>
      </c>
      <c r="D21" s="263">
        <f t="shared" si="2"/>
        <v>677113</v>
      </c>
      <c r="E21" s="263">
        <f t="shared" si="2"/>
        <v>8418902</v>
      </c>
      <c r="F21" s="263">
        <f t="shared" si="2"/>
        <v>3535813</v>
      </c>
      <c r="G21" s="263">
        <f t="shared" si="2"/>
        <v>1948279</v>
      </c>
      <c r="H21" s="263">
        <f t="shared" si="2"/>
        <v>1587534</v>
      </c>
      <c r="I21" s="263">
        <f t="shared" si="2"/>
        <v>11954715</v>
      </c>
      <c r="J21" s="263">
        <f t="shared" si="2"/>
        <v>382427</v>
      </c>
      <c r="K21" s="263">
        <f>SUM(K11:K20)</f>
        <v>11572288</v>
      </c>
      <c r="L21" s="530" t="s">
        <v>4</v>
      </c>
      <c r="M21" s="531"/>
    </row>
  </sheetData>
  <mergeCells count="29">
    <mergeCell ref="A9:A10"/>
    <mergeCell ref="B9:B10"/>
    <mergeCell ref="C9:C10"/>
    <mergeCell ref="D9:D10"/>
    <mergeCell ref="E9:E10"/>
    <mergeCell ref="L21:M21"/>
    <mergeCell ref="A8:B8"/>
    <mergeCell ref="C8:K8"/>
    <mergeCell ref="L8:M8"/>
    <mergeCell ref="A1:M1"/>
    <mergeCell ref="B2:L2"/>
    <mergeCell ref="B3:L3"/>
    <mergeCell ref="B5:L5"/>
    <mergeCell ref="B6:L6"/>
    <mergeCell ref="B7:L7"/>
    <mergeCell ref="B4:L4"/>
    <mergeCell ref="L11:M11"/>
    <mergeCell ref="L12:M12"/>
    <mergeCell ref="F9:H9"/>
    <mergeCell ref="I9:K9"/>
    <mergeCell ref="L9:M10"/>
    <mergeCell ref="L13:M13"/>
    <mergeCell ref="L20:M20"/>
    <mergeCell ref="L16:M16"/>
    <mergeCell ref="L17:M17"/>
    <mergeCell ref="L18:M18"/>
    <mergeCell ref="L19:M19"/>
    <mergeCell ref="L15:M15"/>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N46"/>
  <sheetViews>
    <sheetView view="pageBreakPreview" topLeftCell="A4" zoomScale="50" zoomScaleNormal="100" zoomScaleSheetLayoutView="50" workbookViewId="0">
      <selection activeCell="AF42" sqref="AF42"/>
    </sheetView>
  </sheetViews>
  <sheetFormatPr defaultColWidth="9.140625" defaultRowHeight="14.25"/>
  <cols>
    <col min="1" max="1" width="7.42578125" style="4" customWidth="1"/>
    <col min="2" max="2" width="40.7109375" style="2" customWidth="1"/>
    <col min="3" max="11" width="14" style="2" customWidth="1"/>
    <col min="12" max="12" width="40.7109375" style="2" customWidth="1"/>
    <col min="13" max="13" width="5.7109375" style="2" customWidth="1"/>
    <col min="14" max="16384" width="9.140625" style="2"/>
  </cols>
  <sheetData>
    <row r="1" spans="1:14" s="6" customFormat="1" ht="41.25" customHeight="1">
      <c r="A1" s="565"/>
      <c r="B1" s="565"/>
      <c r="C1" s="565"/>
      <c r="D1" s="565"/>
      <c r="E1" s="565"/>
      <c r="F1" s="565"/>
      <c r="G1" s="565"/>
      <c r="H1" s="565"/>
      <c r="I1" s="565"/>
      <c r="J1" s="565"/>
      <c r="K1" s="565"/>
      <c r="L1" s="565"/>
      <c r="M1" s="565"/>
      <c r="N1" s="11"/>
    </row>
    <row r="2" spans="1:14" ht="21" customHeight="1">
      <c r="A2" s="539" t="s">
        <v>53</v>
      </c>
      <c r="B2" s="539"/>
      <c r="C2" s="539"/>
      <c r="D2" s="539"/>
      <c r="E2" s="539"/>
      <c r="F2" s="539"/>
      <c r="G2" s="539"/>
      <c r="H2" s="539"/>
      <c r="I2" s="539"/>
      <c r="J2" s="539"/>
      <c r="K2" s="539"/>
      <c r="L2" s="539"/>
      <c r="M2" s="539"/>
    </row>
    <row r="3" spans="1:14" ht="21" customHeight="1">
      <c r="A3" s="539" t="s">
        <v>76</v>
      </c>
      <c r="B3" s="539"/>
      <c r="C3" s="539"/>
      <c r="D3" s="539"/>
      <c r="E3" s="539"/>
      <c r="F3" s="539"/>
      <c r="G3" s="539"/>
      <c r="H3" s="539"/>
      <c r="I3" s="539"/>
      <c r="J3" s="539"/>
      <c r="K3" s="539"/>
      <c r="L3" s="539"/>
      <c r="M3" s="539"/>
    </row>
    <row r="4" spans="1:14" ht="21" customHeight="1">
      <c r="A4" s="539" t="s">
        <v>578</v>
      </c>
      <c r="B4" s="539"/>
      <c r="C4" s="539"/>
      <c r="D4" s="539"/>
      <c r="E4" s="539"/>
      <c r="F4" s="539"/>
      <c r="G4" s="539"/>
      <c r="H4" s="539"/>
      <c r="I4" s="539"/>
      <c r="J4" s="539"/>
      <c r="K4" s="539"/>
      <c r="L4" s="539"/>
      <c r="M4" s="539"/>
    </row>
    <row r="5" spans="1:14" ht="15.6" customHeight="1">
      <c r="A5" s="424" t="s">
        <v>54</v>
      </c>
      <c r="B5" s="424"/>
      <c r="C5" s="424"/>
      <c r="D5" s="424"/>
      <c r="E5" s="424"/>
      <c r="F5" s="424"/>
      <c r="G5" s="424"/>
      <c r="H5" s="424"/>
      <c r="I5" s="424"/>
      <c r="J5" s="424"/>
      <c r="K5" s="424"/>
      <c r="L5" s="424"/>
      <c r="M5" s="424"/>
    </row>
    <row r="6" spans="1:14" ht="15.6" customHeight="1">
      <c r="A6" s="424" t="s">
        <v>72</v>
      </c>
      <c r="B6" s="424"/>
      <c r="C6" s="424"/>
      <c r="D6" s="424"/>
      <c r="E6" s="424"/>
      <c r="F6" s="424"/>
      <c r="G6" s="424"/>
      <c r="H6" s="424"/>
      <c r="I6" s="424"/>
      <c r="J6" s="424"/>
      <c r="K6" s="424"/>
      <c r="L6" s="424"/>
      <c r="M6" s="424"/>
    </row>
    <row r="7" spans="1:14" ht="15.6" customHeight="1">
      <c r="A7" s="424" t="s">
        <v>579</v>
      </c>
      <c r="B7" s="424"/>
      <c r="C7" s="424"/>
      <c r="D7" s="424"/>
      <c r="E7" s="424"/>
      <c r="F7" s="424"/>
      <c r="G7" s="424"/>
      <c r="H7" s="424"/>
      <c r="I7" s="424"/>
      <c r="J7" s="424"/>
      <c r="K7" s="424"/>
      <c r="L7" s="424"/>
      <c r="M7" s="424"/>
    </row>
    <row r="8" spans="1:14" ht="15.75">
      <c r="A8" s="564" t="s">
        <v>476</v>
      </c>
      <c r="B8" s="564"/>
      <c r="C8" s="424">
        <v>2021</v>
      </c>
      <c r="D8" s="424"/>
      <c r="E8" s="424"/>
      <c r="F8" s="424"/>
      <c r="G8" s="424"/>
      <c r="H8" s="424"/>
      <c r="I8" s="424"/>
      <c r="J8" s="424"/>
      <c r="K8" s="424"/>
      <c r="L8" s="552" t="s">
        <v>79</v>
      </c>
      <c r="M8" s="552"/>
    </row>
    <row r="9" spans="1:14" s="12" customFormat="1" ht="40.15" customHeight="1" thickBot="1">
      <c r="A9" s="574" t="s">
        <v>594</v>
      </c>
      <c r="B9" s="576" t="s">
        <v>10</v>
      </c>
      <c r="C9" s="569" t="s">
        <v>599</v>
      </c>
      <c r="D9" s="569" t="s">
        <v>598</v>
      </c>
      <c r="E9" s="569" t="s">
        <v>597</v>
      </c>
      <c r="F9" s="569" t="s">
        <v>596</v>
      </c>
      <c r="G9" s="569"/>
      <c r="H9" s="569"/>
      <c r="I9" s="569" t="s">
        <v>595</v>
      </c>
      <c r="J9" s="569"/>
      <c r="K9" s="569"/>
      <c r="L9" s="570" t="s">
        <v>52</v>
      </c>
      <c r="M9" s="571"/>
    </row>
    <row r="10" spans="1:14" s="12" customFormat="1" ht="35.25" customHeight="1" thickTop="1">
      <c r="A10" s="575"/>
      <c r="B10" s="577"/>
      <c r="C10" s="578"/>
      <c r="D10" s="578"/>
      <c r="E10" s="578"/>
      <c r="F10" s="353" t="s">
        <v>600</v>
      </c>
      <c r="G10" s="353" t="s">
        <v>601</v>
      </c>
      <c r="H10" s="353" t="s">
        <v>602</v>
      </c>
      <c r="I10" s="353" t="s">
        <v>600</v>
      </c>
      <c r="J10" s="353" t="s">
        <v>603</v>
      </c>
      <c r="K10" s="353" t="s">
        <v>604</v>
      </c>
      <c r="L10" s="572"/>
      <c r="M10" s="573"/>
    </row>
    <row r="11" spans="1:14" ht="21.75" customHeight="1" thickBot="1">
      <c r="A11" s="126">
        <v>4521</v>
      </c>
      <c r="B11" s="322" t="s">
        <v>387</v>
      </c>
      <c r="C11" s="237">
        <v>977663</v>
      </c>
      <c r="D11" s="210">
        <v>46645</v>
      </c>
      <c r="E11" s="237">
        <v>1024308</v>
      </c>
      <c r="F11" s="237">
        <f>SUM(G11:H11)</f>
        <v>463530</v>
      </c>
      <c r="G11" s="210">
        <v>206580</v>
      </c>
      <c r="H11" s="210">
        <v>256950</v>
      </c>
      <c r="I11" s="237">
        <f>SUM(J11:K11)</f>
        <v>1487838</v>
      </c>
      <c r="J11" s="210">
        <v>19416</v>
      </c>
      <c r="K11" s="210">
        <v>1468422</v>
      </c>
      <c r="L11" s="482" t="s">
        <v>406</v>
      </c>
      <c r="M11" s="482"/>
    </row>
    <row r="12" spans="1:14" ht="21.75" customHeight="1" thickTop="1" thickBot="1">
      <c r="A12" s="110">
        <v>4522</v>
      </c>
      <c r="B12" s="323" t="s">
        <v>369</v>
      </c>
      <c r="C12" s="238">
        <v>83585</v>
      </c>
      <c r="D12" s="212">
        <v>3147</v>
      </c>
      <c r="E12" s="238">
        <v>86732</v>
      </c>
      <c r="F12" s="238">
        <f t="shared" ref="F12:F45" si="0">SUM(G12:H12)</f>
        <v>163181</v>
      </c>
      <c r="G12" s="212">
        <v>53820</v>
      </c>
      <c r="H12" s="212">
        <v>109361</v>
      </c>
      <c r="I12" s="238">
        <f t="shared" ref="I12:I45" si="1">SUM(J12:K12)</f>
        <v>249913</v>
      </c>
      <c r="J12" s="212">
        <v>10214</v>
      </c>
      <c r="K12" s="212">
        <v>239699</v>
      </c>
      <c r="L12" s="480" t="s">
        <v>349</v>
      </c>
      <c r="M12" s="480"/>
    </row>
    <row r="13" spans="1:14" ht="27.75" customHeight="1" thickTop="1" thickBot="1">
      <c r="A13" s="111">
        <v>4529</v>
      </c>
      <c r="B13" s="322" t="s">
        <v>404</v>
      </c>
      <c r="C13" s="239">
        <v>41888</v>
      </c>
      <c r="D13" s="211">
        <v>596</v>
      </c>
      <c r="E13" s="239">
        <v>42484</v>
      </c>
      <c r="F13" s="239">
        <f t="shared" si="0"/>
        <v>32854</v>
      </c>
      <c r="G13" s="211">
        <v>10094</v>
      </c>
      <c r="H13" s="211">
        <v>22760</v>
      </c>
      <c r="I13" s="239">
        <f t="shared" si="1"/>
        <v>75338</v>
      </c>
      <c r="J13" s="211">
        <v>9118</v>
      </c>
      <c r="K13" s="211">
        <v>66220</v>
      </c>
      <c r="L13" s="506" t="s">
        <v>403</v>
      </c>
      <c r="M13" s="506"/>
    </row>
    <row r="14" spans="1:14" ht="29.25" customHeight="1" thickTop="1" thickBot="1">
      <c r="A14" s="110">
        <v>4540</v>
      </c>
      <c r="B14" s="323" t="s">
        <v>408</v>
      </c>
      <c r="C14" s="238">
        <v>82817</v>
      </c>
      <c r="D14" s="212">
        <v>2485</v>
      </c>
      <c r="E14" s="238">
        <v>85302</v>
      </c>
      <c r="F14" s="238">
        <f t="shared" si="0"/>
        <v>63081</v>
      </c>
      <c r="G14" s="212">
        <v>8284</v>
      </c>
      <c r="H14" s="212">
        <v>54797</v>
      </c>
      <c r="I14" s="238">
        <f t="shared" si="1"/>
        <v>148383</v>
      </c>
      <c r="J14" s="212">
        <v>0</v>
      </c>
      <c r="K14" s="212">
        <v>148383</v>
      </c>
      <c r="L14" s="480" t="s">
        <v>402</v>
      </c>
      <c r="M14" s="480"/>
    </row>
    <row r="15" spans="1:14" ht="21.75" customHeight="1" thickTop="1" thickBot="1">
      <c r="A15" s="111">
        <v>8511</v>
      </c>
      <c r="B15" s="322" t="s">
        <v>370</v>
      </c>
      <c r="C15" s="239">
        <v>119387</v>
      </c>
      <c r="D15" s="211">
        <v>3758</v>
      </c>
      <c r="E15" s="239">
        <v>123145</v>
      </c>
      <c r="F15" s="239">
        <f t="shared" si="0"/>
        <v>58073</v>
      </c>
      <c r="G15" s="211">
        <v>49246</v>
      </c>
      <c r="H15" s="211">
        <v>8827</v>
      </c>
      <c r="I15" s="239">
        <f t="shared" si="1"/>
        <v>181218</v>
      </c>
      <c r="J15" s="211">
        <v>7712</v>
      </c>
      <c r="K15" s="211">
        <v>173506</v>
      </c>
      <c r="L15" s="506" t="s">
        <v>350</v>
      </c>
      <c r="M15" s="506"/>
    </row>
    <row r="16" spans="1:14" ht="21.75" customHeight="1" thickTop="1" thickBot="1">
      <c r="A16" s="110">
        <v>8512</v>
      </c>
      <c r="B16" s="323" t="s">
        <v>371</v>
      </c>
      <c r="C16" s="238">
        <v>203576</v>
      </c>
      <c r="D16" s="212">
        <v>14722</v>
      </c>
      <c r="E16" s="238">
        <v>218298</v>
      </c>
      <c r="F16" s="238">
        <f t="shared" si="0"/>
        <v>92368</v>
      </c>
      <c r="G16" s="212">
        <v>82592</v>
      </c>
      <c r="H16" s="212">
        <v>9776</v>
      </c>
      <c r="I16" s="238">
        <f t="shared" si="1"/>
        <v>310666</v>
      </c>
      <c r="J16" s="212">
        <v>6858</v>
      </c>
      <c r="K16" s="212">
        <v>303808</v>
      </c>
      <c r="L16" s="480" t="s">
        <v>351</v>
      </c>
      <c r="M16" s="480"/>
    </row>
    <row r="17" spans="1:13" ht="21.75" customHeight="1" thickTop="1" thickBot="1">
      <c r="A17" s="111">
        <v>8513</v>
      </c>
      <c r="B17" s="322" t="s">
        <v>372</v>
      </c>
      <c r="C17" s="239">
        <v>34152</v>
      </c>
      <c r="D17" s="211">
        <v>2432</v>
      </c>
      <c r="E17" s="239">
        <v>36584</v>
      </c>
      <c r="F17" s="239">
        <f t="shared" si="0"/>
        <v>5743</v>
      </c>
      <c r="G17" s="211">
        <v>4780</v>
      </c>
      <c r="H17" s="211">
        <v>963</v>
      </c>
      <c r="I17" s="239">
        <f t="shared" si="1"/>
        <v>42327</v>
      </c>
      <c r="J17" s="211">
        <v>4680</v>
      </c>
      <c r="K17" s="211">
        <v>37647</v>
      </c>
      <c r="L17" s="506" t="s">
        <v>352</v>
      </c>
      <c r="M17" s="506"/>
    </row>
    <row r="18" spans="1:13" ht="21.75" customHeight="1" thickTop="1" thickBot="1">
      <c r="A18" s="110">
        <v>8514</v>
      </c>
      <c r="B18" s="323" t="s">
        <v>373</v>
      </c>
      <c r="C18" s="238">
        <v>2053414</v>
      </c>
      <c r="D18" s="212">
        <v>286693</v>
      </c>
      <c r="E18" s="238">
        <v>2340107</v>
      </c>
      <c r="F18" s="238">
        <f t="shared" si="0"/>
        <v>793725</v>
      </c>
      <c r="G18" s="212">
        <v>644273</v>
      </c>
      <c r="H18" s="212">
        <v>149452</v>
      </c>
      <c r="I18" s="238">
        <f t="shared" si="1"/>
        <v>3133832</v>
      </c>
      <c r="J18" s="212">
        <v>93885</v>
      </c>
      <c r="K18" s="212">
        <v>3039947</v>
      </c>
      <c r="L18" s="480" t="s">
        <v>16</v>
      </c>
      <c r="M18" s="480"/>
    </row>
    <row r="19" spans="1:13" ht="21.75" customHeight="1" thickTop="1" thickBot="1">
      <c r="A19" s="111">
        <v>8521</v>
      </c>
      <c r="B19" s="322" t="s">
        <v>374</v>
      </c>
      <c r="C19" s="239">
        <v>26030</v>
      </c>
      <c r="D19" s="211">
        <v>1902</v>
      </c>
      <c r="E19" s="239">
        <v>27932</v>
      </c>
      <c r="F19" s="239">
        <f t="shared" si="0"/>
        <v>2996</v>
      </c>
      <c r="G19" s="211">
        <v>2776</v>
      </c>
      <c r="H19" s="211">
        <v>220</v>
      </c>
      <c r="I19" s="239">
        <f t="shared" si="1"/>
        <v>30928</v>
      </c>
      <c r="J19" s="211">
        <v>313</v>
      </c>
      <c r="K19" s="211">
        <v>30615</v>
      </c>
      <c r="L19" s="506" t="s">
        <v>353</v>
      </c>
      <c r="M19" s="506"/>
    </row>
    <row r="20" spans="1:13" ht="21.75" customHeight="1" thickTop="1" thickBot="1">
      <c r="A20" s="110">
        <v>8522</v>
      </c>
      <c r="B20" s="323" t="s">
        <v>512</v>
      </c>
      <c r="C20" s="238">
        <v>17032</v>
      </c>
      <c r="D20" s="212">
        <v>153</v>
      </c>
      <c r="E20" s="238">
        <v>17185</v>
      </c>
      <c r="F20" s="238">
        <f t="shared" si="0"/>
        <v>4778</v>
      </c>
      <c r="G20" s="212">
        <v>3236</v>
      </c>
      <c r="H20" s="212">
        <v>1542</v>
      </c>
      <c r="I20" s="238">
        <f t="shared" si="1"/>
        <v>21963</v>
      </c>
      <c r="J20" s="212">
        <v>43</v>
      </c>
      <c r="K20" s="212">
        <v>21920</v>
      </c>
      <c r="L20" s="480" t="s">
        <v>513</v>
      </c>
      <c r="M20" s="480"/>
    </row>
    <row r="21" spans="1:13" ht="21.75" customHeight="1" thickTop="1" thickBot="1">
      <c r="A21" s="111">
        <v>8530</v>
      </c>
      <c r="B21" s="322" t="s">
        <v>375</v>
      </c>
      <c r="C21" s="239">
        <v>456095</v>
      </c>
      <c r="D21" s="211">
        <v>4567</v>
      </c>
      <c r="E21" s="239">
        <v>460662</v>
      </c>
      <c r="F21" s="239">
        <f t="shared" si="0"/>
        <v>112995</v>
      </c>
      <c r="G21" s="211">
        <v>80676</v>
      </c>
      <c r="H21" s="211">
        <v>32319</v>
      </c>
      <c r="I21" s="239">
        <f t="shared" si="1"/>
        <v>573657</v>
      </c>
      <c r="J21" s="211">
        <v>12248</v>
      </c>
      <c r="K21" s="211">
        <v>561409</v>
      </c>
      <c r="L21" s="506" t="s">
        <v>15</v>
      </c>
      <c r="M21" s="506"/>
    </row>
    <row r="22" spans="1:13" ht="21.75" customHeight="1" thickTop="1" thickBot="1">
      <c r="A22" s="110">
        <v>8541</v>
      </c>
      <c r="B22" s="323" t="s">
        <v>376</v>
      </c>
      <c r="C22" s="238">
        <v>0</v>
      </c>
      <c r="D22" s="212">
        <v>0</v>
      </c>
      <c r="E22" s="238">
        <v>0</v>
      </c>
      <c r="F22" s="238">
        <f t="shared" si="0"/>
        <v>0</v>
      </c>
      <c r="G22" s="212">
        <v>0</v>
      </c>
      <c r="H22" s="212">
        <v>0</v>
      </c>
      <c r="I22" s="238">
        <f t="shared" si="1"/>
        <v>0</v>
      </c>
      <c r="J22" s="212">
        <v>0</v>
      </c>
      <c r="K22" s="212">
        <v>0</v>
      </c>
      <c r="L22" s="480" t="s">
        <v>354</v>
      </c>
      <c r="M22" s="480"/>
    </row>
    <row r="23" spans="1:13" ht="21.75" customHeight="1" thickTop="1" thickBot="1">
      <c r="A23" s="111">
        <v>8542</v>
      </c>
      <c r="B23" s="322" t="s">
        <v>377</v>
      </c>
      <c r="C23" s="239">
        <v>11826</v>
      </c>
      <c r="D23" s="211">
        <v>382</v>
      </c>
      <c r="E23" s="239">
        <v>12208</v>
      </c>
      <c r="F23" s="239">
        <f t="shared" si="0"/>
        <v>3611</v>
      </c>
      <c r="G23" s="211">
        <v>3246</v>
      </c>
      <c r="H23" s="211">
        <v>365</v>
      </c>
      <c r="I23" s="239">
        <f t="shared" si="1"/>
        <v>15819</v>
      </c>
      <c r="J23" s="211">
        <v>2</v>
      </c>
      <c r="K23" s="211">
        <v>15817</v>
      </c>
      <c r="L23" s="506" t="s">
        <v>355</v>
      </c>
      <c r="M23" s="506"/>
    </row>
    <row r="24" spans="1:13" ht="21.75" customHeight="1" thickTop="1" thickBot="1">
      <c r="A24" s="110">
        <v>8543</v>
      </c>
      <c r="B24" s="323" t="s">
        <v>388</v>
      </c>
      <c r="C24" s="238">
        <v>18212</v>
      </c>
      <c r="D24" s="212">
        <v>308</v>
      </c>
      <c r="E24" s="238">
        <v>18520</v>
      </c>
      <c r="F24" s="238">
        <f t="shared" si="0"/>
        <v>5144</v>
      </c>
      <c r="G24" s="212">
        <v>2734</v>
      </c>
      <c r="H24" s="212">
        <v>2410</v>
      </c>
      <c r="I24" s="238">
        <f t="shared" si="1"/>
        <v>23664</v>
      </c>
      <c r="J24" s="212">
        <v>0</v>
      </c>
      <c r="K24" s="212">
        <v>23664</v>
      </c>
      <c r="L24" s="480" t="s">
        <v>356</v>
      </c>
      <c r="M24" s="480"/>
    </row>
    <row r="25" spans="1:13" ht="21.75" customHeight="1" thickTop="1" thickBot="1">
      <c r="A25" s="111">
        <v>8544</v>
      </c>
      <c r="B25" s="322" t="s">
        <v>378</v>
      </c>
      <c r="C25" s="239">
        <v>123823</v>
      </c>
      <c r="D25" s="211">
        <v>13249</v>
      </c>
      <c r="E25" s="239">
        <v>137072</v>
      </c>
      <c r="F25" s="239">
        <f t="shared" si="0"/>
        <v>19778</v>
      </c>
      <c r="G25" s="211">
        <v>7047</v>
      </c>
      <c r="H25" s="211">
        <v>12731</v>
      </c>
      <c r="I25" s="239">
        <f t="shared" si="1"/>
        <v>156850</v>
      </c>
      <c r="J25" s="211">
        <v>12563</v>
      </c>
      <c r="K25" s="211">
        <v>144287</v>
      </c>
      <c r="L25" s="506" t="s">
        <v>357</v>
      </c>
      <c r="M25" s="506"/>
    </row>
    <row r="26" spans="1:13" ht="21.75" customHeight="1" thickTop="1">
      <c r="A26" s="349">
        <v>8545</v>
      </c>
      <c r="B26" s="350" t="s">
        <v>379</v>
      </c>
      <c r="C26" s="351">
        <v>96323</v>
      </c>
      <c r="D26" s="352">
        <v>1513</v>
      </c>
      <c r="E26" s="351">
        <v>97836</v>
      </c>
      <c r="F26" s="351">
        <f t="shared" si="0"/>
        <v>41091</v>
      </c>
      <c r="G26" s="352">
        <v>35823</v>
      </c>
      <c r="H26" s="352">
        <v>5268</v>
      </c>
      <c r="I26" s="351">
        <f t="shared" si="1"/>
        <v>138927</v>
      </c>
      <c r="J26" s="352">
        <v>0</v>
      </c>
      <c r="K26" s="352">
        <v>138927</v>
      </c>
      <c r="L26" s="563" t="s">
        <v>358</v>
      </c>
      <c r="M26" s="563"/>
    </row>
    <row r="27" spans="1:13" ht="24.75" customHeight="1" thickBot="1">
      <c r="A27" s="109">
        <v>8548</v>
      </c>
      <c r="B27" s="337" t="s">
        <v>380</v>
      </c>
      <c r="C27" s="338">
        <v>65712</v>
      </c>
      <c r="D27" s="339">
        <v>2296</v>
      </c>
      <c r="E27" s="338">
        <v>68008</v>
      </c>
      <c r="F27" s="338">
        <f t="shared" si="0"/>
        <v>31437</v>
      </c>
      <c r="G27" s="339">
        <v>25340</v>
      </c>
      <c r="H27" s="339">
        <v>6097</v>
      </c>
      <c r="I27" s="338">
        <f t="shared" si="1"/>
        <v>99445</v>
      </c>
      <c r="J27" s="339">
        <v>796</v>
      </c>
      <c r="K27" s="339">
        <v>98649</v>
      </c>
      <c r="L27" s="504" t="s">
        <v>401</v>
      </c>
      <c r="M27" s="504"/>
    </row>
    <row r="28" spans="1:13" ht="24.75" customHeight="1" thickTop="1" thickBot="1">
      <c r="A28" s="110">
        <v>8610</v>
      </c>
      <c r="B28" s="323" t="s">
        <v>381</v>
      </c>
      <c r="C28" s="238">
        <v>860509</v>
      </c>
      <c r="D28" s="212">
        <v>59186</v>
      </c>
      <c r="E28" s="238">
        <v>919695</v>
      </c>
      <c r="F28" s="238">
        <f t="shared" si="0"/>
        <v>297855</v>
      </c>
      <c r="G28" s="212">
        <v>94471</v>
      </c>
      <c r="H28" s="212">
        <v>203384</v>
      </c>
      <c r="I28" s="238">
        <f t="shared" si="1"/>
        <v>1217550</v>
      </c>
      <c r="J28" s="212">
        <v>7730</v>
      </c>
      <c r="K28" s="212">
        <v>1209820</v>
      </c>
      <c r="L28" s="480" t="s">
        <v>359</v>
      </c>
      <c r="M28" s="480"/>
    </row>
    <row r="29" spans="1:13" ht="24.75" customHeight="1" thickTop="1" thickBot="1">
      <c r="A29" s="111">
        <v>8621</v>
      </c>
      <c r="B29" s="322" t="s">
        <v>389</v>
      </c>
      <c r="C29" s="239">
        <v>315126</v>
      </c>
      <c r="D29" s="211">
        <v>20205</v>
      </c>
      <c r="E29" s="239">
        <v>335331</v>
      </c>
      <c r="F29" s="239">
        <f t="shared" si="0"/>
        <v>145914</v>
      </c>
      <c r="G29" s="211">
        <v>58487</v>
      </c>
      <c r="H29" s="211">
        <v>87427</v>
      </c>
      <c r="I29" s="239">
        <f t="shared" si="1"/>
        <v>481245</v>
      </c>
      <c r="J29" s="211">
        <v>66132</v>
      </c>
      <c r="K29" s="211">
        <v>415113</v>
      </c>
      <c r="L29" s="506" t="s">
        <v>360</v>
      </c>
      <c r="M29" s="506"/>
    </row>
    <row r="30" spans="1:13" ht="24.75" customHeight="1" thickTop="1" thickBot="1">
      <c r="A30" s="110">
        <v>8622</v>
      </c>
      <c r="B30" s="323" t="s">
        <v>382</v>
      </c>
      <c r="C30" s="238">
        <v>318430</v>
      </c>
      <c r="D30" s="212">
        <v>17680</v>
      </c>
      <c r="E30" s="238">
        <v>336110</v>
      </c>
      <c r="F30" s="238">
        <f t="shared" si="0"/>
        <v>150502</v>
      </c>
      <c r="G30" s="212">
        <v>76362</v>
      </c>
      <c r="H30" s="212">
        <v>74140</v>
      </c>
      <c r="I30" s="238">
        <f t="shared" si="1"/>
        <v>486612</v>
      </c>
      <c r="J30" s="212">
        <v>2731</v>
      </c>
      <c r="K30" s="212">
        <v>483881</v>
      </c>
      <c r="L30" s="480" t="s">
        <v>361</v>
      </c>
      <c r="M30" s="480"/>
    </row>
    <row r="31" spans="1:13" ht="24.75" customHeight="1" thickTop="1" thickBot="1">
      <c r="A31" s="111">
        <v>8623</v>
      </c>
      <c r="B31" s="322" t="s">
        <v>383</v>
      </c>
      <c r="C31" s="239">
        <v>685165</v>
      </c>
      <c r="D31" s="211">
        <v>60782</v>
      </c>
      <c r="E31" s="239">
        <v>745947</v>
      </c>
      <c r="F31" s="239">
        <f t="shared" si="0"/>
        <v>307265</v>
      </c>
      <c r="G31" s="211">
        <v>133377</v>
      </c>
      <c r="H31" s="211">
        <v>173888</v>
      </c>
      <c r="I31" s="239">
        <f t="shared" si="1"/>
        <v>1053212</v>
      </c>
      <c r="J31" s="211">
        <v>14255</v>
      </c>
      <c r="K31" s="211">
        <v>1038957</v>
      </c>
      <c r="L31" s="506" t="s">
        <v>362</v>
      </c>
      <c r="M31" s="506"/>
    </row>
    <row r="32" spans="1:13" ht="24.75" customHeight="1" thickTop="1" thickBot="1">
      <c r="A32" s="110">
        <v>8690</v>
      </c>
      <c r="B32" s="323" t="s">
        <v>384</v>
      </c>
      <c r="C32" s="238">
        <v>139724</v>
      </c>
      <c r="D32" s="212">
        <v>3029</v>
      </c>
      <c r="E32" s="238">
        <v>142753</v>
      </c>
      <c r="F32" s="238">
        <f t="shared" si="0"/>
        <v>54363</v>
      </c>
      <c r="G32" s="212">
        <v>23865</v>
      </c>
      <c r="H32" s="212">
        <v>30498</v>
      </c>
      <c r="I32" s="238">
        <f t="shared" si="1"/>
        <v>197116</v>
      </c>
      <c r="J32" s="212">
        <v>17635</v>
      </c>
      <c r="K32" s="212">
        <v>179481</v>
      </c>
      <c r="L32" s="480" t="s">
        <v>363</v>
      </c>
      <c r="M32" s="480"/>
    </row>
    <row r="33" spans="1:13" ht="24.75" customHeight="1" thickTop="1" thickBot="1">
      <c r="A33" s="111">
        <v>8700</v>
      </c>
      <c r="B33" s="322" t="s">
        <v>559</v>
      </c>
      <c r="C33" s="239">
        <v>66284</v>
      </c>
      <c r="D33" s="211">
        <v>1452</v>
      </c>
      <c r="E33" s="239">
        <v>67736</v>
      </c>
      <c r="F33" s="239">
        <f t="shared" si="0"/>
        <v>12377</v>
      </c>
      <c r="G33" s="211">
        <v>9084</v>
      </c>
      <c r="H33" s="211">
        <v>3293</v>
      </c>
      <c r="I33" s="239">
        <f t="shared" si="1"/>
        <v>80113</v>
      </c>
      <c r="J33" s="211">
        <v>91</v>
      </c>
      <c r="K33" s="211">
        <v>80022</v>
      </c>
      <c r="L33" s="506" t="s">
        <v>563</v>
      </c>
      <c r="M33" s="506"/>
    </row>
    <row r="34" spans="1:13" ht="24.75" customHeight="1" thickTop="1" thickBot="1">
      <c r="A34" s="110">
        <v>8810</v>
      </c>
      <c r="B34" s="323" t="s">
        <v>500</v>
      </c>
      <c r="C34" s="238">
        <v>3561</v>
      </c>
      <c r="D34" s="212">
        <v>37</v>
      </c>
      <c r="E34" s="238">
        <v>3598</v>
      </c>
      <c r="F34" s="238">
        <f t="shared" si="0"/>
        <v>1156</v>
      </c>
      <c r="G34" s="212">
        <v>911</v>
      </c>
      <c r="H34" s="212">
        <v>245</v>
      </c>
      <c r="I34" s="238">
        <f t="shared" si="1"/>
        <v>4754</v>
      </c>
      <c r="J34" s="212">
        <v>0</v>
      </c>
      <c r="K34" s="212">
        <v>4754</v>
      </c>
      <c r="L34" s="480" t="s">
        <v>502</v>
      </c>
      <c r="M34" s="480"/>
    </row>
    <row r="35" spans="1:13" ht="24.75" customHeight="1" thickTop="1" thickBot="1">
      <c r="A35" s="111">
        <v>8890</v>
      </c>
      <c r="B35" s="322" t="s">
        <v>607</v>
      </c>
      <c r="C35" s="239">
        <v>122166</v>
      </c>
      <c r="D35" s="211">
        <v>4691</v>
      </c>
      <c r="E35" s="239">
        <v>126857</v>
      </c>
      <c r="F35" s="239">
        <f t="shared" si="0"/>
        <v>48147</v>
      </c>
      <c r="G35" s="211">
        <v>38914</v>
      </c>
      <c r="H35" s="211">
        <v>9233</v>
      </c>
      <c r="I35" s="239">
        <f t="shared" si="1"/>
        <v>175004</v>
      </c>
      <c r="J35" s="211">
        <v>17</v>
      </c>
      <c r="K35" s="211">
        <v>174987</v>
      </c>
      <c r="L35" s="506" t="s">
        <v>606</v>
      </c>
      <c r="M35" s="506"/>
    </row>
    <row r="36" spans="1:13" ht="24.75" customHeight="1" thickTop="1" thickBot="1">
      <c r="A36" s="110">
        <v>9000</v>
      </c>
      <c r="B36" s="323" t="s">
        <v>390</v>
      </c>
      <c r="C36" s="238">
        <v>17544</v>
      </c>
      <c r="D36" s="212">
        <v>5535</v>
      </c>
      <c r="E36" s="238">
        <v>23079</v>
      </c>
      <c r="F36" s="238">
        <f t="shared" si="0"/>
        <v>24168</v>
      </c>
      <c r="G36" s="212">
        <v>22037</v>
      </c>
      <c r="H36" s="212">
        <v>2131</v>
      </c>
      <c r="I36" s="238">
        <f t="shared" si="1"/>
        <v>47247</v>
      </c>
      <c r="J36" s="212">
        <v>9922</v>
      </c>
      <c r="K36" s="212">
        <v>37325</v>
      </c>
      <c r="L36" s="480" t="s">
        <v>364</v>
      </c>
      <c r="M36" s="480"/>
    </row>
    <row r="37" spans="1:13" ht="24.75" customHeight="1" thickTop="1" thickBot="1">
      <c r="A37" s="111">
        <v>9103</v>
      </c>
      <c r="B37" s="322" t="s">
        <v>405</v>
      </c>
      <c r="C37" s="239">
        <v>139352</v>
      </c>
      <c r="D37" s="211">
        <v>6971</v>
      </c>
      <c r="E37" s="239">
        <v>146323</v>
      </c>
      <c r="F37" s="239">
        <f t="shared" si="0"/>
        <v>151547</v>
      </c>
      <c r="G37" s="211">
        <v>38427</v>
      </c>
      <c r="H37" s="211">
        <v>113120</v>
      </c>
      <c r="I37" s="239">
        <f t="shared" si="1"/>
        <v>297870</v>
      </c>
      <c r="J37" s="211">
        <v>115</v>
      </c>
      <c r="K37" s="211">
        <v>297755</v>
      </c>
      <c r="L37" s="506" t="s">
        <v>400</v>
      </c>
      <c r="M37" s="506"/>
    </row>
    <row r="38" spans="1:13" ht="24.75" customHeight="1" thickTop="1" thickBot="1">
      <c r="A38" s="110">
        <v>9312</v>
      </c>
      <c r="B38" s="323" t="s">
        <v>385</v>
      </c>
      <c r="C38" s="238">
        <v>54538</v>
      </c>
      <c r="D38" s="212">
        <v>9307</v>
      </c>
      <c r="E38" s="238">
        <v>63845</v>
      </c>
      <c r="F38" s="238">
        <f t="shared" si="0"/>
        <v>75123</v>
      </c>
      <c r="G38" s="212">
        <v>57401</v>
      </c>
      <c r="H38" s="212">
        <v>17722</v>
      </c>
      <c r="I38" s="238">
        <f t="shared" si="1"/>
        <v>138968</v>
      </c>
      <c r="J38" s="212">
        <v>3605</v>
      </c>
      <c r="K38" s="212">
        <v>135363</v>
      </c>
      <c r="L38" s="480" t="s">
        <v>365</v>
      </c>
      <c r="M38" s="480"/>
    </row>
    <row r="39" spans="1:13" ht="20.25" customHeight="1" thickTop="1" thickBot="1">
      <c r="A39" s="111">
        <v>9319</v>
      </c>
      <c r="B39" s="322" t="s">
        <v>386</v>
      </c>
      <c r="C39" s="239">
        <v>0</v>
      </c>
      <c r="D39" s="211">
        <v>0</v>
      </c>
      <c r="E39" s="239">
        <v>0</v>
      </c>
      <c r="F39" s="239">
        <f t="shared" si="0"/>
        <v>0</v>
      </c>
      <c r="G39" s="211">
        <v>0</v>
      </c>
      <c r="H39" s="211">
        <v>0</v>
      </c>
      <c r="I39" s="239">
        <f t="shared" si="1"/>
        <v>0</v>
      </c>
      <c r="J39" s="211">
        <v>0</v>
      </c>
      <c r="K39" s="211">
        <v>0</v>
      </c>
      <c r="L39" s="506" t="s">
        <v>366</v>
      </c>
      <c r="M39" s="506"/>
    </row>
    <row r="40" spans="1:13" ht="24.75" customHeight="1" thickTop="1" thickBot="1">
      <c r="A40" s="110">
        <v>9321</v>
      </c>
      <c r="B40" s="323" t="s">
        <v>391</v>
      </c>
      <c r="C40" s="238">
        <v>16895</v>
      </c>
      <c r="D40" s="212">
        <v>35033</v>
      </c>
      <c r="E40" s="238">
        <v>51928</v>
      </c>
      <c r="F40" s="238">
        <f t="shared" si="0"/>
        <v>46959</v>
      </c>
      <c r="G40" s="212">
        <v>22005</v>
      </c>
      <c r="H40" s="212">
        <v>24954</v>
      </c>
      <c r="I40" s="238">
        <f t="shared" si="1"/>
        <v>98887</v>
      </c>
      <c r="J40" s="212">
        <v>9886</v>
      </c>
      <c r="K40" s="212">
        <v>89001</v>
      </c>
      <c r="L40" s="480" t="s">
        <v>367</v>
      </c>
      <c r="M40" s="480"/>
    </row>
    <row r="41" spans="1:13" ht="24.75" customHeight="1" thickTop="1" thickBot="1">
      <c r="A41" s="111">
        <v>9329</v>
      </c>
      <c r="B41" s="322" t="s">
        <v>392</v>
      </c>
      <c r="C41" s="239">
        <v>70882</v>
      </c>
      <c r="D41" s="211">
        <v>5044</v>
      </c>
      <c r="E41" s="239">
        <v>75926</v>
      </c>
      <c r="F41" s="239">
        <f t="shared" si="0"/>
        <v>41728</v>
      </c>
      <c r="G41" s="211">
        <v>6212</v>
      </c>
      <c r="H41" s="211">
        <v>35516</v>
      </c>
      <c r="I41" s="239">
        <f t="shared" si="1"/>
        <v>117654</v>
      </c>
      <c r="J41" s="211">
        <v>51588</v>
      </c>
      <c r="K41" s="211">
        <v>66066</v>
      </c>
      <c r="L41" s="506" t="s">
        <v>399</v>
      </c>
      <c r="M41" s="506"/>
    </row>
    <row r="42" spans="1:13" ht="63.75" customHeight="1" thickTop="1" thickBot="1">
      <c r="A42" s="110">
        <v>9500</v>
      </c>
      <c r="B42" s="323" t="s">
        <v>393</v>
      </c>
      <c r="C42" s="238">
        <v>124380</v>
      </c>
      <c r="D42" s="212">
        <v>913</v>
      </c>
      <c r="E42" s="238">
        <v>125293</v>
      </c>
      <c r="F42" s="238">
        <f t="shared" si="0"/>
        <v>64744</v>
      </c>
      <c r="G42" s="212">
        <v>20692</v>
      </c>
      <c r="H42" s="212">
        <v>44052</v>
      </c>
      <c r="I42" s="238">
        <f t="shared" si="1"/>
        <v>190037</v>
      </c>
      <c r="J42" s="212">
        <v>12825</v>
      </c>
      <c r="K42" s="212">
        <v>177212</v>
      </c>
      <c r="L42" s="480" t="s">
        <v>407</v>
      </c>
      <c r="M42" s="480"/>
    </row>
    <row r="43" spans="1:13" ht="26.25" customHeight="1" thickTop="1" thickBot="1">
      <c r="A43" s="111">
        <v>9601</v>
      </c>
      <c r="B43" s="322" t="s">
        <v>395</v>
      </c>
      <c r="C43" s="239">
        <v>67421</v>
      </c>
      <c r="D43" s="211">
        <v>12488</v>
      </c>
      <c r="E43" s="239">
        <v>79909</v>
      </c>
      <c r="F43" s="239">
        <f t="shared" si="0"/>
        <v>62285</v>
      </c>
      <c r="G43" s="211">
        <v>29899</v>
      </c>
      <c r="H43" s="211">
        <v>32386</v>
      </c>
      <c r="I43" s="239">
        <f t="shared" si="1"/>
        <v>142194</v>
      </c>
      <c r="J43" s="211">
        <v>6704</v>
      </c>
      <c r="K43" s="211">
        <v>135490</v>
      </c>
      <c r="L43" s="506" t="s">
        <v>398</v>
      </c>
      <c r="M43" s="506"/>
    </row>
    <row r="44" spans="1:13" ht="24.75" customHeight="1" thickTop="1" thickBot="1">
      <c r="A44" s="110">
        <v>9602</v>
      </c>
      <c r="B44" s="323" t="s">
        <v>394</v>
      </c>
      <c r="C44" s="238">
        <v>247840</v>
      </c>
      <c r="D44" s="212">
        <v>22467</v>
      </c>
      <c r="E44" s="238">
        <v>270307</v>
      </c>
      <c r="F44" s="238">
        <f t="shared" si="0"/>
        <v>118215</v>
      </c>
      <c r="G44" s="212">
        <v>66331</v>
      </c>
      <c r="H44" s="212">
        <v>51884</v>
      </c>
      <c r="I44" s="238">
        <f t="shared" si="1"/>
        <v>388522</v>
      </c>
      <c r="J44" s="212">
        <v>1345</v>
      </c>
      <c r="K44" s="212">
        <v>387177</v>
      </c>
      <c r="L44" s="480" t="s">
        <v>368</v>
      </c>
      <c r="M44" s="480"/>
    </row>
    <row r="45" spans="1:13" ht="24.75" customHeight="1" thickTop="1" thickBot="1">
      <c r="A45" s="289">
        <v>9609</v>
      </c>
      <c r="B45" s="322" t="s">
        <v>396</v>
      </c>
      <c r="C45" s="290">
        <v>80434</v>
      </c>
      <c r="D45" s="291">
        <v>27448</v>
      </c>
      <c r="E45" s="290">
        <v>107882</v>
      </c>
      <c r="F45" s="290">
        <f t="shared" si="0"/>
        <v>39081</v>
      </c>
      <c r="G45" s="291">
        <v>29257</v>
      </c>
      <c r="H45" s="291">
        <v>9824</v>
      </c>
      <c r="I45" s="290">
        <f t="shared" si="1"/>
        <v>146963</v>
      </c>
      <c r="J45" s="291">
        <v>0</v>
      </c>
      <c r="K45" s="291">
        <v>146963</v>
      </c>
      <c r="L45" s="521" t="s">
        <v>397</v>
      </c>
      <c r="M45" s="521"/>
    </row>
    <row r="46" spans="1:13" ht="29.25" customHeight="1" thickTop="1">
      <c r="A46" s="566" t="s">
        <v>7</v>
      </c>
      <c r="B46" s="566"/>
      <c r="C46" s="351">
        <f t="shared" ref="C46:K46" si="2">SUM(C11:C45)</f>
        <v>7741786</v>
      </c>
      <c r="D46" s="351">
        <f t="shared" si="2"/>
        <v>677116</v>
      </c>
      <c r="E46" s="351">
        <f t="shared" si="2"/>
        <v>8418902</v>
      </c>
      <c r="F46" s="351">
        <f t="shared" si="2"/>
        <v>3535814</v>
      </c>
      <c r="G46" s="351">
        <f t="shared" si="2"/>
        <v>1948279</v>
      </c>
      <c r="H46" s="351">
        <f t="shared" si="2"/>
        <v>1587535</v>
      </c>
      <c r="I46" s="351">
        <f t="shared" si="2"/>
        <v>11954716</v>
      </c>
      <c r="J46" s="351">
        <f t="shared" si="2"/>
        <v>382429</v>
      </c>
      <c r="K46" s="351">
        <f t="shared" si="2"/>
        <v>11572287</v>
      </c>
      <c r="L46" s="567" t="s">
        <v>4</v>
      </c>
      <c r="M46" s="568"/>
    </row>
  </sheetData>
  <mergeCells count="55">
    <mergeCell ref="L35:M35"/>
    <mergeCell ref="F9:H9"/>
    <mergeCell ref="I9:K9"/>
    <mergeCell ref="L9:M10"/>
    <mergeCell ref="A9:A10"/>
    <mergeCell ref="B9:B10"/>
    <mergeCell ref="C9:C10"/>
    <mergeCell ref="D9:D10"/>
    <mergeCell ref="E9:E10"/>
    <mergeCell ref="L28:M28"/>
    <mergeCell ref="L29:M29"/>
    <mergeCell ref="L30:M30"/>
    <mergeCell ref="L31:M31"/>
    <mergeCell ref="L34:M34"/>
    <mergeCell ref="L32:M32"/>
    <mergeCell ref="L33:M33"/>
    <mergeCell ref="A46:B46"/>
    <mergeCell ref="L46:M46"/>
    <mergeCell ref="L41:M41"/>
    <mergeCell ref="L42:M42"/>
    <mergeCell ref="L43:M43"/>
    <mergeCell ref="L44:M44"/>
    <mergeCell ref="L45:M45"/>
    <mergeCell ref="L36:M36"/>
    <mergeCell ref="L37:M37"/>
    <mergeCell ref="L38:M38"/>
    <mergeCell ref="L39:M39"/>
    <mergeCell ref="L40:M40"/>
    <mergeCell ref="A8:B8"/>
    <mergeCell ref="C8:K8"/>
    <mergeCell ref="L8:M8"/>
    <mergeCell ref="A1:M1"/>
    <mergeCell ref="A2:M2"/>
    <mergeCell ref="A3:M3"/>
    <mergeCell ref="A4:M4"/>
    <mergeCell ref="A5:M5"/>
    <mergeCell ref="A6:M6"/>
    <mergeCell ref="A7:M7"/>
    <mergeCell ref="L27:M27"/>
    <mergeCell ref="L14:M14"/>
    <mergeCell ref="L15:M15"/>
    <mergeCell ref="L16:M16"/>
    <mergeCell ref="L17:M17"/>
    <mergeCell ref="L18:M18"/>
    <mergeCell ref="L26:M26"/>
    <mergeCell ref="L24:M24"/>
    <mergeCell ref="L25:M25"/>
    <mergeCell ref="L21:M21"/>
    <mergeCell ref="L22:M22"/>
    <mergeCell ref="L23:M23"/>
    <mergeCell ref="L11:M11"/>
    <mergeCell ref="L12:M12"/>
    <mergeCell ref="L13:M13"/>
    <mergeCell ref="L19:M19"/>
    <mergeCell ref="L20:M20"/>
  </mergeCells>
  <printOptions horizontalCentered="1" verticalCentered="1"/>
  <pageMargins left="0" right="0" top="0" bottom="0" header="0.31496062992125984" footer="0.31496062992125984"/>
  <pageSetup paperSize="9" scale="65" orientation="landscape" r:id="rId1"/>
  <rowBreaks count="1" manualBreakCount="1">
    <brk id="26" max="12"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sheetPr>
  <dimension ref="A1:DV30"/>
  <sheetViews>
    <sheetView view="pageBreakPreview" topLeftCell="A2" zoomScale="90" zoomScaleNormal="100" zoomScaleSheetLayoutView="90" workbookViewId="0">
      <selection activeCell="B9" sqref="B9:B10"/>
    </sheetView>
  </sheetViews>
  <sheetFormatPr defaultColWidth="9.140625" defaultRowHeight="14.25"/>
  <cols>
    <col min="1" max="1" width="6.14062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s="6" customFormat="1" ht="44.25" customHeight="1">
      <c r="A1" s="364"/>
      <c r="B1" s="364"/>
      <c r="C1" s="364"/>
      <c r="D1" s="364"/>
      <c r="E1" s="364"/>
      <c r="F1" s="364"/>
      <c r="G1" s="364"/>
      <c r="H1" s="364"/>
      <c r="I1" s="364"/>
      <c r="J1" s="364"/>
      <c r="K1" s="364"/>
      <c r="L1" s="11"/>
    </row>
    <row r="2" spans="1:126" ht="18">
      <c r="A2" s="3"/>
      <c r="B2" s="423" t="s">
        <v>55</v>
      </c>
      <c r="C2" s="423"/>
      <c r="D2" s="423"/>
      <c r="E2" s="423"/>
      <c r="F2" s="423"/>
      <c r="G2" s="423"/>
      <c r="H2" s="423"/>
      <c r="I2" s="423"/>
      <c r="J2" s="423"/>
    </row>
    <row r="3" spans="1:126" ht="18">
      <c r="A3" s="3"/>
      <c r="B3" s="423" t="s">
        <v>76</v>
      </c>
      <c r="C3" s="423"/>
      <c r="D3" s="423"/>
      <c r="E3" s="423"/>
      <c r="F3" s="423"/>
      <c r="G3" s="423"/>
      <c r="H3" s="423"/>
      <c r="I3" s="423"/>
      <c r="J3" s="423"/>
    </row>
    <row r="4" spans="1:126" ht="18">
      <c r="A4" s="3"/>
      <c r="B4" s="423" t="s">
        <v>492</v>
      </c>
      <c r="C4" s="423"/>
      <c r="D4" s="423"/>
      <c r="E4" s="423"/>
      <c r="F4" s="423"/>
      <c r="G4" s="423"/>
      <c r="H4" s="423"/>
      <c r="I4" s="423"/>
      <c r="J4" s="423"/>
    </row>
    <row r="5" spans="1:126" ht="15.75">
      <c r="A5" s="3"/>
      <c r="B5" s="424" t="s">
        <v>56</v>
      </c>
      <c r="C5" s="424"/>
      <c r="D5" s="424"/>
      <c r="E5" s="424"/>
      <c r="F5" s="424"/>
      <c r="G5" s="424"/>
      <c r="H5" s="424"/>
      <c r="I5" s="424"/>
      <c r="J5" s="424"/>
    </row>
    <row r="6" spans="1:126" ht="15.75">
      <c r="A6" s="3"/>
      <c r="B6" s="424" t="s">
        <v>72</v>
      </c>
      <c r="C6" s="424"/>
      <c r="D6" s="424"/>
      <c r="E6" s="424"/>
      <c r="F6" s="424"/>
      <c r="G6" s="424"/>
      <c r="H6" s="424"/>
      <c r="I6" s="424"/>
      <c r="J6" s="424"/>
    </row>
    <row r="7" spans="1:126" ht="11.25" customHeight="1">
      <c r="A7" s="3"/>
      <c r="B7" s="424" t="s">
        <v>493</v>
      </c>
      <c r="C7" s="424"/>
      <c r="D7" s="424"/>
      <c r="E7" s="424"/>
      <c r="F7" s="424"/>
      <c r="G7" s="424"/>
      <c r="H7" s="424"/>
      <c r="I7" s="424"/>
      <c r="J7" s="424"/>
    </row>
    <row r="8" spans="1:126" ht="16.5" customHeight="1">
      <c r="A8" s="421" t="s">
        <v>477</v>
      </c>
      <c r="B8" s="421"/>
      <c r="C8" s="424">
        <v>2021</v>
      </c>
      <c r="D8" s="424"/>
      <c r="E8" s="424"/>
      <c r="F8" s="424"/>
      <c r="G8" s="424"/>
      <c r="H8" s="424"/>
      <c r="I8" s="424"/>
      <c r="J8" s="422" t="s">
        <v>80</v>
      </c>
      <c r="K8" s="422"/>
    </row>
    <row r="9" spans="1:126" s="46" customFormat="1" ht="66" customHeight="1">
      <c r="A9" s="412" t="s">
        <v>270</v>
      </c>
      <c r="B9" s="585"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60.75" customHeight="1">
      <c r="A10" s="414"/>
      <c r="B10" s="586"/>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42" customHeight="1" thickBot="1">
      <c r="A11" s="44" t="s">
        <v>266</v>
      </c>
      <c r="B11" s="113" t="s">
        <v>438</v>
      </c>
      <c r="C11" s="157">
        <v>798957</v>
      </c>
      <c r="D11" s="157">
        <v>386997</v>
      </c>
      <c r="E11" s="157">
        <v>101493</v>
      </c>
      <c r="F11" s="157">
        <v>160697</v>
      </c>
      <c r="G11" s="158">
        <v>14.21</v>
      </c>
      <c r="H11" s="158">
        <v>22.63</v>
      </c>
      <c r="I11" s="157">
        <v>32252</v>
      </c>
      <c r="J11" s="401" t="s">
        <v>437</v>
      </c>
      <c r="K11" s="402"/>
    </row>
    <row r="12" spans="1:126" ht="42" customHeight="1" thickBot="1">
      <c r="A12" s="40" t="s">
        <v>415</v>
      </c>
      <c r="B12" s="114" t="s">
        <v>416</v>
      </c>
      <c r="C12" s="159">
        <v>794199</v>
      </c>
      <c r="D12" s="159">
        <v>2431385</v>
      </c>
      <c r="E12" s="159">
        <v>155182</v>
      </c>
      <c r="F12" s="159">
        <v>206294</v>
      </c>
      <c r="G12" s="160">
        <v>19.91</v>
      </c>
      <c r="H12" s="160">
        <v>4.8600000000000003</v>
      </c>
      <c r="I12" s="159">
        <v>106323</v>
      </c>
      <c r="J12" s="403" t="s">
        <v>410</v>
      </c>
      <c r="K12" s="404"/>
    </row>
    <row r="13" spans="1:126" ht="42" customHeight="1" thickBot="1">
      <c r="A13" s="41" t="s">
        <v>417</v>
      </c>
      <c r="B13" s="313" t="s">
        <v>418</v>
      </c>
      <c r="C13" s="161">
        <v>962036</v>
      </c>
      <c r="D13" s="161">
        <v>1548928</v>
      </c>
      <c r="E13" s="161">
        <v>197451</v>
      </c>
      <c r="F13" s="161">
        <v>272477</v>
      </c>
      <c r="G13" s="162">
        <v>11.78</v>
      </c>
      <c r="H13" s="162">
        <v>15.75</v>
      </c>
      <c r="I13" s="161">
        <v>114693</v>
      </c>
      <c r="J13" s="405" t="s">
        <v>411</v>
      </c>
      <c r="K13" s="406"/>
    </row>
    <row r="14" spans="1:126" ht="42" customHeight="1" thickBot="1">
      <c r="A14" s="42" t="s">
        <v>419</v>
      </c>
      <c r="B14" s="115" t="s">
        <v>420</v>
      </c>
      <c r="C14" s="163">
        <v>82174</v>
      </c>
      <c r="D14" s="163">
        <v>217035</v>
      </c>
      <c r="E14" s="163">
        <v>65286</v>
      </c>
      <c r="F14" s="163">
        <v>126672</v>
      </c>
      <c r="G14" s="164">
        <v>20.85</v>
      </c>
      <c r="H14" s="164">
        <v>27.61</v>
      </c>
      <c r="I14" s="163">
        <v>39304</v>
      </c>
      <c r="J14" s="403" t="s">
        <v>412</v>
      </c>
      <c r="K14" s="404"/>
    </row>
    <row r="15" spans="1:126" ht="42" customHeight="1">
      <c r="A15" s="121" t="s">
        <v>421</v>
      </c>
      <c r="B15" s="314" t="s">
        <v>422</v>
      </c>
      <c r="C15" s="165">
        <v>215582</v>
      </c>
      <c r="D15" s="165">
        <v>304494</v>
      </c>
      <c r="E15" s="165">
        <v>87570</v>
      </c>
      <c r="F15" s="165">
        <v>130249</v>
      </c>
      <c r="G15" s="166">
        <v>16.850000000000001</v>
      </c>
      <c r="H15" s="166">
        <v>15.92</v>
      </c>
      <c r="I15" s="165">
        <v>46108</v>
      </c>
      <c r="J15" s="583" t="s">
        <v>413</v>
      </c>
      <c r="K15" s="584"/>
    </row>
    <row r="16" spans="1:126" ht="66.75" customHeight="1">
      <c r="A16" s="580" t="s">
        <v>7</v>
      </c>
      <c r="B16" s="399"/>
      <c r="C16" s="167">
        <f>SUM(C11:C15)</f>
        <v>2852948</v>
      </c>
      <c r="D16" s="167">
        <f>SUM(D11:D15)</f>
        <v>4888839</v>
      </c>
      <c r="E16" s="167">
        <v>138271</v>
      </c>
      <c r="F16" s="167">
        <v>196343</v>
      </c>
      <c r="G16" s="168">
        <v>16.3</v>
      </c>
      <c r="H16" s="168">
        <v>13.28</v>
      </c>
      <c r="I16" s="167">
        <v>80810</v>
      </c>
      <c r="J16" s="581" t="s">
        <v>4</v>
      </c>
      <c r="K16" s="582"/>
    </row>
    <row r="17" spans="1:11" s="48" customFormat="1" ht="15" customHeight="1">
      <c r="A17" s="523" t="s">
        <v>58</v>
      </c>
      <c r="B17" s="523"/>
      <c r="C17" s="523"/>
      <c r="D17" s="523"/>
      <c r="E17" s="523"/>
      <c r="F17" s="523"/>
      <c r="G17" s="522" t="s">
        <v>57</v>
      </c>
      <c r="H17" s="522" t="s">
        <v>57</v>
      </c>
      <c r="I17" s="522"/>
      <c r="J17" s="579"/>
      <c r="K17" s="579"/>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A9:A10"/>
    <mergeCell ref="B9:B10"/>
    <mergeCell ref="A8:B8"/>
    <mergeCell ref="C8:I8"/>
    <mergeCell ref="J8:K8"/>
    <mergeCell ref="C9:D9"/>
    <mergeCell ref="E9:E10"/>
    <mergeCell ref="F9:F10"/>
    <mergeCell ref="G9:G10"/>
    <mergeCell ref="H9:H10"/>
    <mergeCell ref="I9:I10"/>
    <mergeCell ref="J9:K10"/>
    <mergeCell ref="B4:J4"/>
    <mergeCell ref="B7:J7"/>
    <mergeCell ref="A1:K1"/>
    <mergeCell ref="B2:J2"/>
    <mergeCell ref="B3:J3"/>
    <mergeCell ref="B5:J5"/>
    <mergeCell ref="B6:J6"/>
    <mergeCell ref="A17:F17"/>
    <mergeCell ref="G17:K17"/>
    <mergeCell ref="J11:K11"/>
    <mergeCell ref="J12:K12"/>
    <mergeCell ref="J13:K13"/>
    <mergeCell ref="J14:K14"/>
    <mergeCell ref="A16:B16"/>
    <mergeCell ref="J16:K16"/>
    <mergeCell ref="J15:K15"/>
  </mergeCells>
  <printOptions horizontalCentered="1" verticalCentered="1"/>
  <pageMargins left="0" right="0" top="0" bottom="0" header="0.31496062992125984" footer="0.31496062992125984"/>
  <pageSetup paperSize="9" scale="8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DV23"/>
  <sheetViews>
    <sheetView view="pageBreakPreview" topLeftCell="A4" zoomScale="80" zoomScaleNormal="100" zoomScaleSheetLayoutView="80" workbookViewId="0">
      <selection activeCell="J9" sqref="J9:K10"/>
    </sheetView>
  </sheetViews>
  <sheetFormatPr defaultColWidth="9.140625" defaultRowHeight="14.25"/>
  <cols>
    <col min="1" max="1" width="7"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ht="44.25" customHeight="1">
      <c r="A1" s="364"/>
      <c r="B1" s="364"/>
      <c r="C1" s="364"/>
      <c r="D1" s="364"/>
      <c r="E1" s="364"/>
      <c r="F1" s="364"/>
      <c r="G1" s="364"/>
      <c r="H1" s="364"/>
      <c r="I1" s="364"/>
      <c r="J1" s="364"/>
      <c r="K1" s="364"/>
    </row>
    <row r="2" spans="1:126" ht="15.75" customHeight="1">
      <c r="A2" s="3"/>
      <c r="B2" s="423" t="s">
        <v>55</v>
      </c>
      <c r="C2" s="423"/>
      <c r="D2" s="423"/>
      <c r="E2" s="423"/>
      <c r="F2" s="423"/>
      <c r="G2" s="423"/>
      <c r="H2" s="423"/>
      <c r="I2" s="423"/>
      <c r="J2" s="423"/>
    </row>
    <row r="3" spans="1:126" ht="15.75" customHeight="1">
      <c r="A3" s="3"/>
      <c r="B3" s="423" t="s">
        <v>76</v>
      </c>
      <c r="C3" s="423"/>
      <c r="D3" s="423"/>
      <c r="E3" s="423"/>
      <c r="F3" s="423"/>
      <c r="G3" s="423"/>
      <c r="H3" s="423"/>
      <c r="I3" s="423"/>
      <c r="J3" s="423"/>
    </row>
    <row r="4" spans="1:126" ht="15.75" customHeight="1">
      <c r="A4" s="3"/>
      <c r="B4" s="423" t="s">
        <v>496</v>
      </c>
      <c r="C4" s="423"/>
      <c r="D4" s="423"/>
      <c r="E4" s="423"/>
      <c r="F4" s="423"/>
      <c r="G4" s="423"/>
      <c r="H4" s="423"/>
      <c r="I4" s="423"/>
      <c r="J4" s="423"/>
    </row>
    <row r="5" spans="1:126" ht="15.75">
      <c r="A5" s="3"/>
      <c r="B5" s="424" t="s">
        <v>56</v>
      </c>
      <c r="C5" s="424"/>
      <c r="D5" s="424"/>
      <c r="E5" s="424"/>
      <c r="F5" s="424"/>
      <c r="G5" s="424"/>
      <c r="H5" s="424"/>
      <c r="I5" s="424"/>
      <c r="J5" s="424"/>
    </row>
    <row r="6" spans="1:126" s="46" customFormat="1" ht="15.75">
      <c r="A6" s="3"/>
      <c r="B6" s="424" t="s">
        <v>72</v>
      </c>
      <c r="C6" s="424"/>
      <c r="D6" s="424"/>
      <c r="E6" s="424"/>
      <c r="F6" s="424"/>
      <c r="G6" s="424"/>
      <c r="H6" s="424"/>
      <c r="I6" s="424"/>
      <c r="J6" s="424"/>
      <c r="K6" s="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row>
    <row r="7" spans="1:126" s="47" customFormat="1" ht="15.75">
      <c r="A7" s="3"/>
      <c r="B7" s="424" t="s">
        <v>495</v>
      </c>
      <c r="C7" s="424"/>
      <c r="D7" s="424"/>
      <c r="E7" s="424"/>
      <c r="F7" s="424"/>
      <c r="G7" s="424"/>
      <c r="H7" s="424"/>
      <c r="I7" s="424"/>
      <c r="J7" s="424"/>
      <c r="K7" s="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row>
    <row r="8" spans="1:126" s="47" customFormat="1" ht="15.75">
      <c r="A8" s="454" t="s">
        <v>478</v>
      </c>
      <c r="B8" s="454"/>
      <c r="C8" s="491">
        <v>2021</v>
      </c>
      <c r="D8" s="491"/>
      <c r="E8" s="491"/>
      <c r="F8" s="491"/>
      <c r="G8" s="491"/>
      <c r="H8" s="491"/>
      <c r="I8" s="491"/>
      <c r="J8" s="455" t="s">
        <v>81</v>
      </c>
      <c r="K8" s="45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row>
    <row r="9" spans="1:126" s="46" customFormat="1" ht="75.75" customHeight="1">
      <c r="A9" s="412" t="s">
        <v>270</v>
      </c>
      <c r="B9" s="585"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74.25" customHeight="1">
      <c r="A10" s="414"/>
      <c r="B10" s="586"/>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35.450000000000003" customHeight="1" thickBot="1">
      <c r="A11" s="44">
        <v>45</v>
      </c>
      <c r="B11" s="113" t="s">
        <v>425</v>
      </c>
      <c r="C11" s="143">
        <v>798957</v>
      </c>
      <c r="D11" s="143">
        <v>386997</v>
      </c>
      <c r="E11" s="143">
        <v>101493</v>
      </c>
      <c r="F11" s="143">
        <v>160697</v>
      </c>
      <c r="G11" s="169">
        <v>14.21</v>
      </c>
      <c r="H11" s="169">
        <v>22.63</v>
      </c>
      <c r="I11" s="143">
        <v>32252</v>
      </c>
      <c r="J11" s="482" t="s">
        <v>435</v>
      </c>
      <c r="K11" s="482"/>
    </row>
    <row r="12" spans="1:126" ht="35.450000000000003" customHeight="1" thickBot="1">
      <c r="A12" s="40">
        <v>85</v>
      </c>
      <c r="B12" s="114" t="s">
        <v>416</v>
      </c>
      <c r="C12" s="145">
        <v>794199</v>
      </c>
      <c r="D12" s="145">
        <v>2431385</v>
      </c>
      <c r="E12" s="145">
        <v>155182</v>
      </c>
      <c r="F12" s="145">
        <v>2067294</v>
      </c>
      <c r="G12" s="170">
        <v>19.91</v>
      </c>
      <c r="H12" s="170">
        <v>4.8600000000000003</v>
      </c>
      <c r="I12" s="145">
        <v>106323</v>
      </c>
      <c r="J12" s="480" t="s">
        <v>429</v>
      </c>
      <c r="K12" s="480"/>
    </row>
    <row r="13" spans="1:126" ht="35.450000000000003" customHeight="1" thickBot="1">
      <c r="A13" s="44">
        <v>86</v>
      </c>
      <c r="B13" s="113" t="s">
        <v>423</v>
      </c>
      <c r="C13" s="143">
        <v>912284</v>
      </c>
      <c r="D13" s="143">
        <v>1406669</v>
      </c>
      <c r="E13" s="143">
        <v>223248</v>
      </c>
      <c r="F13" s="143">
        <v>309303</v>
      </c>
      <c r="G13" s="169">
        <v>11.25</v>
      </c>
      <c r="H13" s="169">
        <v>16.57</v>
      </c>
      <c r="I13" s="143">
        <v>127116</v>
      </c>
      <c r="J13" s="506" t="s">
        <v>439</v>
      </c>
      <c r="K13" s="506"/>
    </row>
    <row r="14" spans="1:126" ht="35.450000000000003" customHeight="1" thickBot="1">
      <c r="A14" s="127">
        <v>87</v>
      </c>
      <c r="B14" s="304" t="s">
        <v>559</v>
      </c>
      <c r="C14" s="147">
        <v>25892</v>
      </c>
      <c r="D14" s="147">
        <v>40391</v>
      </c>
      <c r="E14" s="147">
        <v>107347</v>
      </c>
      <c r="F14" s="147">
        <v>126962</v>
      </c>
      <c r="G14" s="171">
        <v>11.34</v>
      </c>
      <c r="H14" s="171">
        <v>4.1100000000000003</v>
      </c>
      <c r="I14" s="147">
        <v>64215</v>
      </c>
      <c r="J14" s="510" t="s">
        <v>560</v>
      </c>
      <c r="K14" s="511"/>
    </row>
    <row r="15" spans="1:126" ht="35.450000000000003" customHeight="1" thickBot="1">
      <c r="A15" s="44">
        <v>88</v>
      </c>
      <c r="B15" s="113" t="s">
        <v>498</v>
      </c>
      <c r="C15" s="143">
        <v>23860</v>
      </c>
      <c r="D15" s="143">
        <v>101867</v>
      </c>
      <c r="E15" s="143">
        <v>71522</v>
      </c>
      <c r="F15" s="143">
        <v>98552</v>
      </c>
      <c r="G15" s="169">
        <v>22.15</v>
      </c>
      <c r="H15" s="169">
        <v>5.27</v>
      </c>
      <c r="I15" s="143">
        <v>56280</v>
      </c>
      <c r="J15" s="506" t="s">
        <v>499</v>
      </c>
      <c r="K15" s="506"/>
    </row>
    <row r="16" spans="1:126" ht="35.450000000000003" customHeight="1" thickBot="1">
      <c r="A16" s="127">
        <v>90</v>
      </c>
      <c r="B16" s="304" t="s">
        <v>390</v>
      </c>
      <c r="C16" s="147">
        <v>9640</v>
      </c>
      <c r="D16" s="147">
        <v>7904</v>
      </c>
      <c r="E16" s="147">
        <v>146999</v>
      </c>
      <c r="F16" s="147">
        <v>300935</v>
      </c>
      <c r="G16" s="171">
        <v>46.64</v>
      </c>
      <c r="H16" s="171">
        <v>4.51</v>
      </c>
      <c r="I16" s="147">
        <v>50341</v>
      </c>
      <c r="J16" s="510" t="s">
        <v>431</v>
      </c>
      <c r="K16" s="511"/>
    </row>
    <row r="17" spans="1:11" ht="35.450000000000003" customHeight="1" thickBot="1">
      <c r="A17" s="44">
        <v>91</v>
      </c>
      <c r="B17" s="113" t="s">
        <v>426</v>
      </c>
      <c r="C17" s="143">
        <v>41681</v>
      </c>
      <c r="D17" s="143">
        <v>97671</v>
      </c>
      <c r="E17" s="143">
        <v>63179</v>
      </c>
      <c r="F17" s="143">
        <v>128614</v>
      </c>
      <c r="G17" s="169">
        <v>12.9</v>
      </c>
      <c r="H17" s="169">
        <v>37.979999999999997</v>
      </c>
      <c r="I17" s="143">
        <v>42172</v>
      </c>
      <c r="J17" s="506" t="s">
        <v>436</v>
      </c>
      <c r="K17" s="506"/>
    </row>
    <row r="18" spans="1:11" ht="35.450000000000003" customHeight="1" thickBot="1">
      <c r="A18" s="127">
        <v>93</v>
      </c>
      <c r="B18" s="304" t="s">
        <v>427</v>
      </c>
      <c r="C18" s="147">
        <v>30853</v>
      </c>
      <c r="D18" s="147">
        <v>111461</v>
      </c>
      <c r="E18" s="147">
        <v>62687</v>
      </c>
      <c r="F18" s="147">
        <v>116255</v>
      </c>
      <c r="G18" s="171">
        <v>24.08</v>
      </c>
      <c r="H18" s="171">
        <v>21.99</v>
      </c>
      <c r="I18" s="147">
        <v>36557</v>
      </c>
      <c r="J18" s="510" t="s">
        <v>432</v>
      </c>
      <c r="K18" s="511"/>
    </row>
    <row r="19" spans="1:11" ht="35.450000000000003" customHeight="1" thickBot="1">
      <c r="A19" s="44">
        <v>95</v>
      </c>
      <c r="B19" s="113" t="s">
        <v>428</v>
      </c>
      <c r="C19" s="143">
        <v>95744</v>
      </c>
      <c r="D19" s="143">
        <v>28636</v>
      </c>
      <c r="E19" s="143">
        <v>147231</v>
      </c>
      <c r="F19" s="143">
        <v>22310</v>
      </c>
      <c r="G19" s="169">
        <v>10.89</v>
      </c>
      <c r="H19" s="169">
        <v>23.18</v>
      </c>
      <c r="I19" s="143">
        <v>34010</v>
      </c>
      <c r="J19" s="506" t="s">
        <v>433</v>
      </c>
      <c r="K19" s="506"/>
    </row>
    <row r="20" spans="1:11" ht="35.450000000000003" customHeight="1">
      <c r="A20" s="254">
        <v>96</v>
      </c>
      <c r="B20" s="304" t="s">
        <v>424</v>
      </c>
      <c r="C20" s="253">
        <v>119838</v>
      </c>
      <c r="D20" s="253">
        <v>275858</v>
      </c>
      <c r="E20" s="253">
        <v>78833</v>
      </c>
      <c r="F20" s="253">
        <v>116620</v>
      </c>
      <c r="G20" s="255">
        <v>18.52</v>
      </c>
      <c r="H20" s="255">
        <v>13.88</v>
      </c>
      <c r="I20" s="253">
        <v>47875</v>
      </c>
      <c r="J20" s="588" t="s">
        <v>434</v>
      </c>
      <c r="K20" s="589"/>
    </row>
    <row r="21" spans="1:11" ht="48.6" customHeight="1">
      <c r="A21" s="264"/>
      <c r="B21" s="265" t="s">
        <v>7</v>
      </c>
      <c r="C21" s="260">
        <f>SUM(C11:C20)</f>
        <v>2852948</v>
      </c>
      <c r="D21" s="260">
        <f>SUM(D11:D20)</f>
        <v>4888839</v>
      </c>
      <c r="E21" s="260">
        <v>138271</v>
      </c>
      <c r="F21" s="260">
        <v>196343</v>
      </c>
      <c r="G21" s="261">
        <v>16.3</v>
      </c>
      <c r="H21" s="261">
        <v>13.28</v>
      </c>
      <c r="I21" s="260">
        <v>80810</v>
      </c>
      <c r="J21" s="530" t="s">
        <v>4</v>
      </c>
      <c r="K21" s="531"/>
    </row>
    <row r="22" spans="1:11" ht="21" customHeight="1">
      <c r="A22" s="587" t="s">
        <v>58</v>
      </c>
      <c r="B22" s="587"/>
      <c r="C22" s="587"/>
      <c r="D22" s="587"/>
      <c r="E22" s="587"/>
      <c r="F22" s="587"/>
      <c r="G22" s="133"/>
      <c r="H22" s="527" t="s">
        <v>57</v>
      </c>
      <c r="I22" s="527"/>
      <c r="J22" s="527"/>
      <c r="K22" s="527"/>
    </row>
    <row r="23" spans="1:11">
      <c r="A23" s="136"/>
      <c r="B23" s="135"/>
      <c r="C23" s="135"/>
      <c r="D23" s="135"/>
      <c r="E23" s="135"/>
      <c r="F23" s="135"/>
      <c r="G23" s="135"/>
      <c r="H23" s="135"/>
      <c r="I23" s="135"/>
      <c r="J23" s="135"/>
      <c r="K23" s="135"/>
    </row>
  </sheetData>
  <mergeCells count="32">
    <mergeCell ref="J21:K21"/>
    <mergeCell ref="A22:F22"/>
    <mergeCell ref="H22:K22"/>
    <mergeCell ref="J20:K20"/>
    <mergeCell ref="A8:B8"/>
    <mergeCell ref="C8:I8"/>
    <mergeCell ref="J8:K8"/>
    <mergeCell ref="J19:K19"/>
    <mergeCell ref="J11:K11"/>
    <mergeCell ref="J12:K12"/>
    <mergeCell ref="J13:K13"/>
    <mergeCell ref="J16:K16"/>
    <mergeCell ref="J17:K17"/>
    <mergeCell ref="J18:K18"/>
    <mergeCell ref="G9:G10"/>
    <mergeCell ref="H9:H10"/>
    <mergeCell ref="J15:K15"/>
    <mergeCell ref="A1:K1"/>
    <mergeCell ref="B2:J2"/>
    <mergeCell ref="B3:J3"/>
    <mergeCell ref="B5:J5"/>
    <mergeCell ref="B6:J6"/>
    <mergeCell ref="B7:J7"/>
    <mergeCell ref="B4:J4"/>
    <mergeCell ref="I9:I10"/>
    <mergeCell ref="J9:K10"/>
    <mergeCell ref="A9:A10"/>
    <mergeCell ref="B9:B10"/>
    <mergeCell ref="C9:D9"/>
    <mergeCell ref="E9:E10"/>
    <mergeCell ref="F9:F10"/>
    <mergeCell ref="J14:K14"/>
  </mergeCells>
  <printOptions horizontalCentered="1" verticalCentered="1"/>
  <pageMargins left="0" right="0" top="0" bottom="0" header="0.31496062992125984" footer="0.31496062992125984"/>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sheetPr>
  <dimension ref="A1:DV47"/>
  <sheetViews>
    <sheetView view="pageBreakPreview" zoomScale="70" zoomScaleNormal="100" zoomScaleSheetLayoutView="70" workbookViewId="0">
      <selection activeCell="B9" sqref="B9:B10"/>
    </sheetView>
  </sheetViews>
  <sheetFormatPr defaultColWidth="9.140625" defaultRowHeight="14.25"/>
  <cols>
    <col min="1" max="1" width="6.5703125" style="4" customWidth="1"/>
    <col min="2" max="2" width="50.7109375" style="2" customWidth="1"/>
    <col min="3" max="9" width="10.7109375" style="2" customWidth="1"/>
    <col min="10" max="10" width="50.7109375" style="2" customWidth="1"/>
    <col min="11" max="11" width="5.7109375" style="2" customWidth="1"/>
    <col min="12" max="16384" width="9.140625" style="2"/>
  </cols>
  <sheetData>
    <row r="1" spans="1:126" s="6" customFormat="1" ht="41.25" customHeight="1">
      <c r="A1" s="364"/>
      <c r="B1" s="364"/>
      <c r="C1" s="364"/>
      <c r="D1" s="364"/>
      <c r="E1" s="364"/>
      <c r="F1" s="364"/>
      <c r="G1" s="364"/>
      <c r="H1" s="364"/>
      <c r="I1" s="364"/>
      <c r="J1" s="364"/>
      <c r="K1" s="364"/>
    </row>
    <row r="2" spans="1:126" ht="18">
      <c r="A2" s="3"/>
      <c r="B2" s="423" t="s">
        <v>55</v>
      </c>
      <c r="C2" s="423"/>
      <c r="D2" s="423"/>
      <c r="E2" s="423"/>
      <c r="F2" s="423"/>
      <c r="G2" s="423"/>
      <c r="H2" s="423"/>
      <c r="I2" s="423"/>
      <c r="J2" s="423"/>
    </row>
    <row r="3" spans="1:126" ht="18">
      <c r="A3" s="3"/>
      <c r="B3" s="423" t="s">
        <v>76</v>
      </c>
      <c r="C3" s="423"/>
      <c r="D3" s="423"/>
      <c r="E3" s="423"/>
      <c r="F3" s="423"/>
      <c r="G3" s="423"/>
      <c r="H3" s="423"/>
      <c r="I3" s="423"/>
      <c r="J3" s="423"/>
    </row>
    <row r="4" spans="1:126" ht="18">
      <c r="A4" s="3"/>
      <c r="B4" s="195"/>
      <c r="C4" s="195"/>
      <c r="D4" s="195"/>
      <c r="E4" s="195"/>
      <c r="F4" s="196" t="s">
        <v>578</v>
      </c>
      <c r="G4" s="196"/>
      <c r="H4" s="195"/>
      <c r="I4" s="195"/>
      <c r="J4" s="195"/>
    </row>
    <row r="5" spans="1:126" ht="15.75">
      <c r="A5" s="3"/>
      <c r="B5" s="424" t="s">
        <v>56</v>
      </c>
      <c r="C5" s="424"/>
      <c r="D5" s="424"/>
      <c r="E5" s="424"/>
      <c r="F5" s="424"/>
      <c r="G5" s="424"/>
      <c r="H5" s="424"/>
      <c r="I5" s="424"/>
      <c r="J5" s="424"/>
    </row>
    <row r="6" spans="1:126" ht="15.75" customHeight="1">
      <c r="A6" s="3"/>
      <c r="B6" s="424" t="s">
        <v>72</v>
      </c>
      <c r="C6" s="424"/>
      <c r="D6" s="424"/>
      <c r="E6" s="424"/>
      <c r="F6" s="424"/>
      <c r="G6" s="424"/>
      <c r="H6" s="424"/>
      <c r="I6" s="424"/>
      <c r="J6" s="424"/>
    </row>
    <row r="7" spans="1:126" ht="15.75" customHeight="1">
      <c r="A7" s="3"/>
      <c r="B7" s="99"/>
      <c r="C7" s="99"/>
      <c r="D7" s="99"/>
      <c r="E7" s="424" t="s">
        <v>580</v>
      </c>
      <c r="F7" s="424"/>
      <c r="G7" s="424"/>
      <c r="H7" s="99"/>
      <c r="I7" s="99"/>
      <c r="J7" s="99"/>
    </row>
    <row r="8" spans="1:126" ht="15.75">
      <c r="A8" s="421" t="s">
        <v>479</v>
      </c>
      <c r="B8" s="421"/>
      <c r="C8" s="424">
        <v>2021</v>
      </c>
      <c r="D8" s="424"/>
      <c r="E8" s="424"/>
      <c r="F8" s="424"/>
      <c r="G8" s="424"/>
      <c r="H8" s="424"/>
      <c r="I8" s="424"/>
      <c r="J8" s="422" t="s">
        <v>82</v>
      </c>
      <c r="K8" s="422"/>
    </row>
    <row r="9" spans="1:126" s="46" customFormat="1" ht="63" customHeight="1">
      <c r="A9" s="412" t="s">
        <v>270</v>
      </c>
      <c r="B9" s="585"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67.5" customHeight="1">
      <c r="A10" s="414"/>
      <c r="B10" s="586"/>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15" customHeight="1" thickBot="1">
      <c r="A11" s="44">
        <v>4521</v>
      </c>
      <c r="B11" s="303" t="s">
        <v>387</v>
      </c>
      <c r="C11" s="118">
        <v>656762</v>
      </c>
      <c r="D11" s="118">
        <v>320901</v>
      </c>
      <c r="E11" s="118">
        <v>99111</v>
      </c>
      <c r="F11" s="118">
        <v>143961</v>
      </c>
      <c r="G11" s="118">
        <v>13.88</v>
      </c>
      <c r="H11" s="118">
        <v>17.27</v>
      </c>
      <c r="I11" s="118">
        <v>31635</v>
      </c>
      <c r="J11" s="470" t="s">
        <v>406</v>
      </c>
      <c r="K11" s="470"/>
    </row>
    <row r="12" spans="1:126" ht="15" customHeight="1" thickTop="1" thickBot="1">
      <c r="A12" s="40">
        <v>4522</v>
      </c>
      <c r="B12" s="304" t="s">
        <v>369</v>
      </c>
      <c r="C12" s="119">
        <v>39482</v>
      </c>
      <c r="D12" s="119">
        <v>44103</v>
      </c>
      <c r="E12" s="119">
        <v>63587</v>
      </c>
      <c r="F12" s="119">
        <v>183221</v>
      </c>
      <c r="G12" s="119">
        <v>21.54</v>
      </c>
      <c r="H12" s="119">
        <v>43.76</v>
      </c>
      <c r="I12" s="119">
        <v>32717</v>
      </c>
      <c r="J12" s="452" t="s">
        <v>349</v>
      </c>
      <c r="K12" s="452"/>
    </row>
    <row r="13" spans="1:126" ht="25.5" customHeight="1" thickTop="1" thickBot="1">
      <c r="A13" s="41">
        <v>4529</v>
      </c>
      <c r="B13" s="303" t="s">
        <v>404</v>
      </c>
      <c r="C13" s="120">
        <v>27866</v>
      </c>
      <c r="D13" s="120">
        <v>14023</v>
      </c>
      <c r="E13" s="120">
        <v>126442</v>
      </c>
      <c r="F13" s="120">
        <v>224222</v>
      </c>
      <c r="G13" s="120">
        <v>13.4</v>
      </c>
      <c r="H13" s="120">
        <v>30.21</v>
      </c>
      <c r="I13" s="120">
        <v>41735</v>
      </c>
      <c r="J13" s="451" t="s">
        <v>403</v>
      </c>
      <c r="K13" s="451"/>
    </row>
    <row r="14" spans="1:126" ht="23.25" customHeight="1" thickTop="1" thickBot="1">
      <c r="A14" s="40">
        <v>4540</v>
      </c>
      <c r="B14" s="304" t="s">
        <v>408</v>
      </c>
      <c r="C14" s="119">
        <v>74846</v>
      </c>
      <c r="D14" s="119">
        <v>7970</v>
      </c>
      <c r="E14" s="119">
        <v>498841</v>
      </c>
      <c r="F14" s="119">
        <v>867735</v>
      </c>
      <c r="G14" s="119">
        <v>5.58</v>
      </c>
      <c r="H14" s="119">
        <v>36.93</v>
      </c>
      <c r="I14" s="119">
        <v>46609</v>
      </c>
      <c r="J14" s="452" t="s">
        <v>402</v>
      </c>
      <c r="K14" s="452"/>
    </row>
    <row r="15" spans="1:126" ht="15" customHeight="1" thickTop="1" thickBot="1">
      <c r="A15" s="41">
        <v>8511</v>
      </c>
      <c r="B15" s="303" t="s">
        <v>370</v>
      </c>
      <c r="C15" s="120">
        <v>27281</v>
      </c>
      <c r="D15" s="120">
        <v>92106</v>
      </c>
      <c r="E15" s="120">
        <v>74679</v>
      </c>
      <c r="F15" s="120">
        <v>109896</v>
      </c>
      <c r="G15" s="120">
        <v>27.17</v>
      </c>
      <c r="H15" s="120">
        <v>4.87</v>
      </c>
      <c r="I15" s="120">
        <v>55992</v>
      </c>
      <c r="J15" s="451" t="s">
        <v>350</v>
      </c>
      <c r="K15" s="451"/>
    </row>
    <row r="16" spans="1:126" ht="15" customHeight="1" thickTop="1" thickBot="1">
      <c r="A16" s="40">
        <v>8512</v>
      </c>
      <c r="B16" s="304" t="s">
        <v>371</v>
      </c>
      <c r="C16" s="119">
        <v>40740</v>
      </c>
      <c r="D16" s="119">
        <v>162835</v>
      </c>
      <c r="E16" s="119">
        <v>96763</v>
      </c>
      <c r="F16" s="119">
        <v>137706</v>
      </c>
      <c r="G16" s="119">
        <v>26.59</v>
      </c>
      <c r="H16" s="119">
        <v>3.15</v>
      </c>
      <c r="I16" s="119">
        <v>72468</v>
      </c>
      <c r="J16" s="452" t="s">
        <v>351</v>
      </c>
      <c r="K16" s="452"/>
    </row>
    <row r="17" spans="1:11" ht="15" customHeight="1" thickTop="1" thickBot="1">
      <c r="A17" s="41">
        <v>8513</v>
      </c>
      <c r="B17" s="303" t="s">
        <v>372</v>
      </c>
      <c r="C17" s="120">
        <v>10678</v>
      </c>
      <c r="D17" s="120">
        <v>23474</v>
      </c>
      <c r="E17" s="120">
        <v>113967</v>
      </c>
      <c r="F17" s="120">
        <v>131860</v>
      </c>
      <c r="G17" s="120">
        <v>11.29</v>
      </c>
      <c r="H17" s="120">
        <v>2.2799999999999998</v>
      </c>
      <c r="I17" s="120">
        <v>73127</v>
      </c>
      <c r="J17" s="451" t="s">
        <v>352</v>
      </c>
      <c r="K17" s="451"/>
    </row>
    <row r="18" spans="1:11" ht="15" customHeight="1" thickTop="1" thickBot="1">
      <c r="A18" s="40">
        <v>8514</v>
      </c>
      <c r="B18" s="304" t="s">
        <v>373</v>
      </c>
      <c r="C18" s="119">
        <v>442912</v>
      </c>
      <c r="D18" s="119">
        <v>1610502</v>
      </c>
      <c r="E18" s="119">
        <v>163530</v>
      </c>
      <c r="F18" s="119">
        <v>218996</v>
      </c>
      <c r="G18" s="119">
        <v>20.56</v>
      </c>
      <c r="H18" s="119">
        <v>4.7699999999999996</v>
      </c>
      <c r="I18" s="119">
        <v>112725</v>
      </c>
      <c r="J18" s="452" t="s">
        <v>16</v>
      </c>
      <c r="K18" s="452"/>
    </row>
    <row r="19" spans="1:11" ht="15" customHeight="1" thickTop="1" thickBot="1">
      <c r="A19" s="41">
        <v>8521</v>
      </c>
      <c r="B19" s="303" t="s">
        <v>374</v>
      </c>
      <c r="C19" s="120">
        <v>6727</v>
      </c>
      <c r="D19" s="120">
        <v>19303</v>
      </c>
      <c r="E19" s="120">
        <v>191313</v>
      </c>
      <c r="F19" s="120">
        <v>211831</v>
      </c>
      <c r="G19" s="120">
        <v>8.9700000000000006</v>
      </c>
      <c r="H19" s="120">
        <v>0.71</v>
      </c>
      <c r="I19" s="120">
        <v>132215</v>
      </c>
      <c r="J19" s="451" t="s">
        <v>353</v>
      </c>
      <c r="K19" s="451"/>
    </row>
    <row r="20" spans="1:11" ht="15" customHeight="1" thickTop="1" thickBot="1">
      <c r="A20" s="40">
        <v>8522</v>
      </c>
      <c r="B20" s="304" t="s">
        <v>512</v>
      </c>
      <c r="C20" s="119">
        <v>1941</v>
      </c>
      <c r="D20" s="119">
        <v>15090</v>
      </c>
      <c r="E20" s="119">
        <v>217526</v>
      </c>
      <c r="F20" s="119">
        <v>278010</v>
      </c>
      <c r="G20" s="119">
        <v>14.74</v>
      </c>
      <c r="H20" s="119">
        <v>7.02</v>
      </c>
      <c r="I20" s="119">
        <v>193464</v>
      </c>
      <c r="J20" s="452" t="s">
        <v>513</v>
      </c>
      <c r="K20" s="452"/>
    </row>
    <row r="21" spans="1:11" ht="15" customHeight="1" thickTop="1" thickBot="1">
      <c r="A21" s="41">
        <v>8530</v>
      </c>
      <c r="B21" s="303" t="s">
        <v>375</v>
      </c>
      <c r="C21" s="120">
        <v>107177</v>
      </c>
      <c r="D21" s="120">
        <v>348918</v>
      </c>
      <c r="E21" s="120">
        <v>477370</v>
      </c>
      <c r="F21" s="120">
        <v>594463</v>
      </c>
      <c r="G21" s="120">
        <v>14.06</v>
      </c>
      <c r="H21" s="120">
        <v>5.63</v>
      </c>
      <c r="I21" s="120">
        <v>361573</v>
      </c>
      <c r="J21" s="451" t="s">
        <v>15</v>
      </c>
      <c r="K21" s="451"/>
    </row>
    <row r="22" spans="1:11" ht="15" customHeight="1" thickTop="1" thickBot="1">
      <c r="A22" s="40">
        <v>8541</v>
      </c>
      <c r="B22" s="304" t="s">
        <v>376</v>
      </c>
      <c r="C22" s="119">
        <v>0</v>
      </c>
      <c r="D22" s="119">
        <v>0</v>
      </c>
      <c r="E22" s="119">
        <v>0</v>
      </c>
      <c r="F22" s="119">
        <v>0</v>
      </c>
      <c r="G22" s="119">
        <v>0</v>
      </c>
      <c r="H22" s="119">
        <v>0</v>
      </c>
      <c r="I22" s="119">
        <v>0</v>
      </c>
      <c r="J22" s="452" t="s">
        <v>354</v>
      </c>
      <c r="K22" s="452"/>
    </row>
    <row r="23" spans="1:11" ht="15" customHeight="1" thickTop="1" thickBot="1">
      <c r="A23" s="41">
        <v>8542</v>
      </c>
      <c r="B23" s="303" t="s">
        <v>377</v>
      </c>
      <c r="C23" s="120">
        <v>4798</v>
      </c>
      <c r="D23" s="120">
        <v>7028</v>
      </c>
      <c r="E23" s="120">
        <v>119682</v>
      </c>
      <c r="F23" s="120">
        <v>155084</v>
      </c>
      <c r="G23" s="120">
        <v>20.52</v>
      </c>
      <c r="H23" s="120">
        <v>2.31</v>
      </c>
      <c r="I23" s="120">
        <v>68897</v>
      </c>
      <c r="J23" s="451" t="s">
        <v>355</v>
      </c>
      <c r="K23" s="451"/>
    </row>
    <row r="24" spans="1:11" ht="15" customHeight="1" thickTop="1" thickBot="1">
      <c r="A24" s="40">
        <v>8543</v>
      </c>
      <c r="B24" s="304" t="s">
        <v>388</v>
      </c>
      <c r="C24" s="119">
        <v>3786</v>
      </c>
      <c r="D24" s="119">
        <v>14427</v>
      </c>
      <c r="E24" s="119">
        <v>49652</v>
      </c>
      <c r="F24" s="119">
        <v>63443</v>
      </c>
      <c r="G24" s="119">
        <v>11.55</v>
      </c>
      <c r="H24" s="119">
        <v>10.19</v>
      </c>
      <c r="I24" s="119">
        <v>39310</v>
      </c>
      <c r="J24" s="452" t="s">
        <v>356</v>
      </c>
      <c r="K24" s="452"/>
    </row>
    <row r="25" spans="1:11" ht="15" customHeight="1" thickTop="1" thickBot="1">
      <c r="A25" s="41">
        <v>8544</v>
      </c>
      <c r="B25" s="303" t="s">
        <v>378</v>
      </c>
      <c r="C25" s="120">
        <v>79121</v>
      </c>
      <c r="D25" s="120">
        <v>44704</v>
      </c>
      <c r="E25" s="120">
        <v>107172</v>
      </c>
      <c r="F25" s="120">
        <v>122635</v>
      </c>
      <c r="G25" s="120">
        <v>4.49</v>
      </c>
      <c r="H25" s="120">
        <v>8.1199999999999992</v>
      </c>
      <c r="I25" s="120">
        <v>35062</v>
      </c>
      <c r="J25" s="451" t="s">
        <v>357</v>
      </c>
      <c r="K25" s="451"/>
    </row>
    <row r="26" spans="1:11" ht="15" customHeight="1" thickTop="1" thickBot="1">
      <c r="A26" s="40">
        <v>8545</v>
      </c>
      <c r="B26" s="304" t="s">
        <v>379</v>
      </c>
      <c r="C26" s="119">
        <v>52183</v>
      </c>
      <c r="D26" s="119">
        <v>44140</v>
      </c>
      <c r="E26" s="119">
        <v>158055</v>
      </c>
      <c r="F26" s="119">
        <v>224438</v>
      </c>
      <c r="G26" s="119">
        <v>25.79</v>
      </c>
      <c r="H26" s="119">
        <v>3.79</v>
      </c>
      <c r="I26" s="119">
        <v>71309</v>
      </c>
      <c r="J26" s="452" t="s">
        <v>358</v>
      </c>
      <c r="K26" s="452"/>
    </row>
    <row r="27" spans="1:11" ht="15" customHeight="1" thickTop="1" thickBot="1">
      <c r="A27" s="41">
        <v>8548</v>
      </c>
      <c r="B27" s="303" t="s">
        <v>380</v>
      </c>
      <c r="C27" s="120">
        <v>16854</v>
      </c>
      <c r="D27" s="120">
        <v>48857</v>
      </c>
      <c r="E27" s="120">
        <v>82334</v>
      </c>
      <c r="F27" s="120">
        <v>120394</v>
      </c>
      <c r="G27" s="120">
        <v>25.48</v>
      </c>
      <c r="H27" s="120">
        <v>6.13</v>
      </c>
      <c r="I27" s="120">
        <v>59874</v>
      </c>
      <c r="J27" s="451" t="s">
        <v>401</v>
      </c>
      <c r="K27" s="451"/>
    </row>
    <row r="28" spans="1:11" ht="15" customHeight="1" thickTop="1" thickBot="1">
      <c r="A28" s="40">
        <v>8610</v>
      </c>
      <c r="B28" s="304" t="s">
        <v>381</v>
      </c>
      <c r="C28" s="119">
        <v>262796</v>
      </c>
      <c r="D28" s="119">
        <v>597713</v>
      </c>
      <c r="E28" s="119">
        <v>304233</v>
      </c>
      <c r="F28" s="119">
        <v>402762</v>
      </c>
      <c r="G28" s="119">
        <v>7.76</v>
      </c>
      <c r="H28" s="119">
        <v>16.7</v>
      </c>
      <c r="I28" s="119">
        <v>197918</v>
      </c>
      <c r="J28" s="452" t="s">
        <v>359</v>
      </c>
      <c r="K28" s="452"/>
    </row>
    <row r="29" spans="1:11" ht="15" customHeight="1" thickTop="1" thickBot="1">
      <c r="A29" s="41">
        <v>8621</v>
      </c>
      <c r="B29" s="303" t="s">
        <v>389</v>
      </c>
      <c r="C29" s="120">
        <v>145407</v>
      </c>
      <c r="D29" s="120">
        <v>169719</v>
      </c>
      <c r="E29" s="120">
        <v>188919</v>
      </c>
      <c r="F29" s="120">
        <v>271124</v>
      </c>
      <c r="G29" s="120">
        <v>12.15</v>
      </c>
      <c r="H29" s="120">
        <v>18.170000000000002</v>
      </c>
      <c r="I29" s="120">
        <v>96267</v>
      </c>
      <c r="J29" s="451" t="s">
        <v>360</v>
      </c>
      <c r="K29" s="451"/>
    </row>
    <row r="30" spans="1:11" ht="15" customHeight="1" thickTop="1" thickBot="1">
      <c r="A30" s="40">
        <v>8622</v>
      </c>
      <c r="B30" s="304" t="s">
        <v>382</v>
      </c>
      <c r="C30" s="119">
        <v>109092</v>
      </c>
      <c r="D30" s="119">
        <v>209338</v>
      </c>
      <c r="E30" s="119">
        <v>203210</v>
      </c>
      <c r="F30" s="119">
        <v>294203</v>
      </c>
      <c r="G30" s="119">
        <v>15.69</v>
      </c>
      <c r="H30" s="119">
        <v>15.24</v>
      </c>
      <c r="I30" s="119">
        <v>126871</v>
      </c>
      <c r="J30" s="452" t="s">
        <v>361</v>
      </c>
      <c r="K30" s="452"/>
    </row>
    <row r="31" spans="1:11" ht="15" customHeight="1" thickTop="1" thickBot="1">
      <c r="A31" s="41">
        <v>8623</v>
      </c>
      <c r="B31" s="303" t="s">
        <v>383</v>
      </c>
      <c r="C31" s="120">
        <v>322897</v>
      </c>
      <c r="D31" s="120">
        <v>362269</v>
      </c>
      <c r="E31" s="120">
        <v>204369</v>
      </c>
      <c r="F31" s="120">
        <v>288551</v>
      </c>
      <c r="G31" s="120">
        <v>12.66</v>
      </c>
      <c r="H31" s="120">
        <v>16.510000000000002</v>
      </c>
      <c r="I31" s="120">
        <v>99744</v>
      </c>
      <c r="J31" s="451" t="s">
        <v>362</v>
      </c>
      <c r="K31" s="451"/>
    </row>
    <row r="32" spans="1:11" ht="15" customHeight="1" thickTop="1" thickBot="1">
      <c r="A32" s="40">
        <v>8690</v>
      </c>
      <c r="B32" s="304" t="s">
        <v>384</v>
      </c>
      <c r="C32" s="119">
        <v>72093</v>
      </c>
      <c r="D32" s="119">
        <v>67630</v>
      </c>
      <c r="E32" s="119">
        <v>141901</v>
      </c>
      <c r="F32" s="119">
        <v>195940</v>
      </c>
      <c r="G32" s="119">
        <v>12.11</v>
      </c>
      <c r="H32" s="119">
        <v>15.47</v>
      </c>
      <c r="I32" s="119">
        <v>67563</v>
      </c>
      <c r="J32" s="452" t="s">
        <v>363</v>
      </c>
      <c r="K32" s="452"/>
    </row>
    <row r="33" spans="1:11" ht="15" customHeight="1" thickTop="1" thickBot="1">
      <c r="A33" s="41">
        <v>8700</v>
      </c>
      <c r="B33" s="303" t="s">
        <v>559</v>
      </c>
      <c r="C33" s="120">
        <v>25892</v>
      </c>
      <c r="D33" s="120">
        <v>40391</v>
      </c>
      <c r="E33" s="120">
        <v>107347</v>
      </c>
      <c r="F33" s="120">
        <v>126962</v>
      </c>
      <c r="G33" s="120">
        <v>11.34</v>
      </c>
      <c r="H33" s="120">
        <v>4.1100000000000003</v>
      </c>
      <c r="I33" s="120">
        <v>64215</v>
      </c>
      <c r="J33" s="451" t="s">
        <v>560</v>
      </c>
      <c r="K33" s="451"/>
    </row>
    <row r="34" spans="1:11" ht="23.25" customHeight="1" thickTop="1" thickBot="1">
      <c r="A34" s="40">
        <v>8810</v>
      </c>
      <c r="B34" s="304" t="s">
        <v>500</v>
      </c>
      <c r="C34" s="119">
        <v>1024</v>
      </c>
      <c r="D34" s="119">
        <v>2538</v>
      </c>
      <c r="E34" s="119">
        <v>64259</v>
      </c>
      <c r="F34" s="119">
        <v>84899</v>
      </c>
      <c r="G34" s="119">
        <v>19.170000000000002</v>
      </c>
      <c r="H34" s="119">
        <v>5.14</v>
      </c>
      <c r="I34" s="119">
        <v>46991</v>
      </c>
      <c r="J34" s="452" t="s">
        <v>502</v>
      </c>
      <c r="K34" s="452"/>
    </row>
    <row r="35" spans="1:11" ht="15" customHeight="1" thickTop="1" thickBot="1">
      <c r="A35" s="41">
        <v>8890</v>
      </c>
      <c r="B35" s="303" t="s">
        <v>607</v>
      </c>
      <c r="C35" s="120">
        <v>22836</v>
      </c>
      <c r="D35" s="120">
        <v>99330</v>
      </c>
      <c r="E35" s="120">
        <v>71752</v>
      </c>
      <c r="F35" s="120">
        <v>98984</v>
      </c>
      <c r="G35" s="120">
        <v>22.24</v>
      </c>
      <c r="H35" s="120">
        <v>5.28</v>
      </c>
      <c r="I35" s="120">
        <v>56566</v>
      </c>
      <c r="J35" s="451" t="s">
        <v>606</v>
      </c>
      <c r="K35" s="451"/>
    </row>
    <row r="36" spans="1:11" ht="15" customHeight="1" thickTop="1" thickBot="1">
      <c r="A36" s="40">
        <v>9000</v>
      </c>
      <c r="B36" s="304" t="s">
        <v>390</v>
      </c>
      <c r="C36" s="119">
        <v>9640</v>
      </c>
      <c r="D36" s="119">
        <v>7904</v>
      </c>
      <c r="E36" s="119">
        <v>146999</v>
      </c>
      <c r="F36" s="119">
        <v>300935</v>
      </c>
      <c r="G36" s="119">
        <v>46.64</v>
      </c>
      <c r="H36" s="119">
        <v>4.51</v>
      </c>
      <c r="I36" s="119">
        <v>50341</v>
      </c>
      <c r="J36" s="452" t="s">
        <v>364</v>
      </c>
      <c r="K36" s="452"/>
    </row>
    <row r="37" spans="1:11" ht="21" customHeight="1" thickTop="1" thickBot="1">
      <c r="A37" s="41">
        <v>9103</v>
      </c>
      <c r="B37" s="303" t="s">
        <v>405</v>
      </c>
      <c r="C37" s="120">
        <v>41681</v>
      </c>
      <c r="D37" s="120">
        <v>97671</v>
      </c>
      <c r="E37" s="120">
        <v>63179</v>
      </c>
      <c r="F37" s="120">
        <v>128614</v>
      </c>
      <c r="G37" s="120">
        <v>12.9</v>
      </c>
      <c r="H37" s="120">
        <v>37.979999999999997</v>
      </c>
      <c r="I37" s="120">
        <v>42172</v>
      </c>
      <c r="J37" s="451" t="s">
        <v>400</v>
      </c>
      <c r="K37" s="451"/>
    </row>
    <row r="38" spans="1:11" ht="15" customHeight="1" thickTop="1" thickBot="1">
      <c r="A38" s="40">
        <v>9312</v>
      </c>
      <c r="B38" s="304" t="s">
        <v>385</v>
      </c>
      <c r="C38" s="119">
        <v>3290</v>
      </c>
      <c r="D38" s="119">
        <v>51248</v>
      </c>
      <c r="E38" s="119">
        <v>56600</v>
      </c>
      <c r="F38" s="119">
        <v>123199</v>
      </c>
      <c r="G38" s="119">
        <v>41.31</v>
      </c>
      <c r="H38" s="119">
        <v>12.75</v>
      </c>
      <c r="I38" s="119">
        <v>45757</v>
      </c>
      <c r="J38" s="452" t="s">
        <v>365</v>
      </c>
      <c r="K38" s="452"/>
    </row>
    <row r="39" spans="1:11" ht="15" customHeight="1" thickTop="1" thickBot="1">
      <c r="A39" s="41">
        <v>9319</v>
      </c>
      <c r="B39" s="303" t="s">
        <v>386</v>
      </c>
      <c r="C39" s="120">
        <v>0</v>
      </c>
      <c r="D39" s="120">
        <v>0</v>
      </c>
      <c r="E39" s="120">
        <v>0</v>
      </c>
      <c r="F39" s="120">
        <v>0</v>
      </c>
      <c r="G39" s="120">
        <v>0</v>
      </c>
      <c r="H39" s="120">
        <v>0</v>
      </c>
      <c r="I39" s="120">
        <v>0</v>
      </c>
      <c r="J39" s="451" t="s">
        <v>366</v>
      </c>
      <c r="K39" s="451"/>
    </row>
    <row r="40" spans="1:11" ht="15" customHeight="1" thickTop="1" thickBot="1">
      <c r="A40" s="40">
        <v>9321</v>
      </c>
      <c r="B40" s="304" t="s">
        <v>391</v>
      </c>
      <c r="C40" s="119">
        <v>1181</v>
      </c>
      <c r="D40" s="119">
        <v>15713</v>
      </c>
      <c r="E40" s="119">
        <v>137375</v>
      </c>
      <c r="F40" s="119">
        <v>261604</v>
      </c>
      <c r="G40" s="119">
        <v>22.25</v>
      </c>
      <c r="H40" s="119">
        <v>25.23</v>
      </c>
      <c r="I40" s="119">
        <v>41570</v>
      </c>
      <c r="J40" s="452" t="s">
        <v>367</v>
      </c>
      <c r="K40" s="452"/>
    </row>
    <row r="41" spans="1:11" ht="15" customHeight="1" thickTop="1" thickBot="1">
      <c r="A41" s="41">
        <v>9329</v>
      </c>
      <c r="B41" s="303" t="s">
        <v>392</v>
      </c>
      <c r="C41" s="120">
        <v>26382</v>
      </c>
      <c r="D41" s="120">
        <v>44500</v>
      </c>
      <c r="E41" s="120">
        <v>48921</v>
      </c>
      <c r="F41" s="120">
        <v>75808</v>
      </c>
      <c r="G41" s="120">
        <v>5.28</v>
      </c>
      <c r="H41" s="120">
        <v>30.19</v>
      </c>
      <c r="I41" s="120">
        <v>28691</v>
      </c>
      <c r="J41" s="451" t="s">
        <v>399</v>
      </c>
      <c r="K41" s="451"/>
    </row>
    <row r="42" spans="1:11" s="135" customFormat="1" ht="37.15" customHeight="1" thickTop="1" thickBot="1">
      <c r="A42" s="40">
        <v>9500</v>
      </c>
      <c r="B42" s="304" t="s">
        <v>393</v>
      </c>
      <c r="C42" s="119">
        <v>95744</v>
      </c>
      <c r="D42" s="119">
        <v>28636</v>
      </c>
      <c r="E42" s="119">
        <v>147231</v>
      </c>
      <c r="F42" s="119">
        <v>22310</v>
      </c>
      <c r="G42" s="119">
        <v>10.89</v>
      </c>
      <c r="H42" s="119">
        <v>23.18</v>
      </c>
      <c r="I42" s="119">
        <v>34010</v>
      </c>
      <c r="J42" s="452" t="s">
        <v>407</v>
      </c>
      <c r="K42" s="452"/>
    </row>
    <row r="43" spans="1:11" ht="15" customHeight="1" thickTop="1" thickBot="1">
      <c r="A43" s="41">
        <v>9601</v>
      </c>
      <c r="B43" s="303" t="s">
        <v>395</v>
      </c>
      <c r="C43" s="120">
        <v>6733</v>
      </c>
      <c r="D43" s="120">
        <v>60688</v>
      </c>
      <c r="E43" s="120">
        <v>45480</v>
      </c>
      <c r="F43" s="120">
        <v>80930</v>
      </c>
      <c r="G43" s="120">
        <v>21.03</v>
      </c>
      <c r="H43" s="120">
        <v>22.78</v>
      </c>
      <c r="I43" s="120">
        <v>34619</v>
      </c>
      <c r="J43" s="451" t="s">
        <v>398</v>
      </c>
      <c r="K43" s="451"/>
    </row>
    <row r="44" spans="1:11" ht="15" customHeight="1" thickTop="1" thickBot="1">
      <c r="A44" s="40">
        <v>9602</v>
      </c>
      <c r="B44" s="304" t="s">
        <v>394</v>
      </c>
      <c r="C44" s="119">
        <v>79567</v>
      </c>
      <c r="D44" s="119">
        <v>168273</v>
      </c>
      <c r="E44" s="119">
        <v>84313</v>
      </c>
      <c r="F44" s="119">
        <v>121186</v>
      </c>
      <c r="G44" s="119">
        <v>17.07</v>
      </c>
      <c r="H44" s="119">
        <v>13.35</v>
      </c>
      <c r="I44" s="119">
        <v>53184</v>
      </c>
      <c r="J44" s="452" t="s">
        <v>368</v>
      </c>
      <c r="K44" s="452"/>
    </row>
    <row r="45" spans="1:11" ht="15" customHeight="1" thickTop="1">
      <c r="A45" s="275">
        <v>9609</v>
      </c>
      <c r="B45" s="303" t="s">
        <v>396</v>
      </c>
      <c r="C45" s="277">
        <v>33537</v>
      </c>
      <c r="D45" s="277">
        <v>46898</v>
      </c>
      <c r="E45" s="277">
        <v>127220</v>
      </c>
      <c r="F45" s="277">
        <v>173306</v>
      </c>
      <c r="G45" s="277">
        <v>19.91</v>
      </c>
      <c r="H45" s="277">
        <v>6.68</v>
      </c>
      <c r="I45" s="277">
        <v>55500</v>
      </c>
      <c r="J45" s="453" t="s">
        <v>397</v>
      </c>
      <c r="K45" s="453"/>
    </row>
    <row r="46" spans="1:11" ht="27" customHeight="1">
      <c r="A46" s="467" t="s">
        <v>7</v>
      </c>
      <c r="B46" s="467"/>
      <c r="C46" s="152">
        <f>SUM(C11:C45)</f>
        <v>2852946</v>
      </c>
      <c r="D46" s="152">
        <f>SUM(D11:D45)</f>
        <v>4888840</v>
      </c>
      <c r="E46" s="152">
        <v>138271</v>
      </c>
      <c r="F46" s="152">
        <v>196343</v>
      </c>
      <c r="G46" s="296">
        <v>16.3</v>
      </c>
      <c r="H46" s="296">
        <v>13.28</v>
      </c>
      <c r="I46" s="152">
        <v>80810</v>
      </c>
      <c r="J46" s="468" t="s">
        <v>4</v>
      </c>
      <c r="K46" s="469"/>
    </row>
    <row r="47" spans="1:11" ht="15" customHeight="1">
      <c r="A47" s="587" t="s">
        <v>58</v>
      </c>
      <c r="B47" s="587"/>
      <c r="C47" s="587"/>
      <c r="D47" s="587"/>
      <c r="E47" s="587"/>
      <c r="F47" s="587"/>
      <c r="G47" s="133"/>
      <c r="H47" s="527" t="s">
        <v>57</v>
      </c>
      <c r="I47" s="527"/>
      <c r="J47" s="527"/>
      <c r="K47" s="527"/>
    </row>
  </sheetData>
  <mergeCells count="57">
    <mergeCell ref="J35:K35"/>
    <mergeCell ref="A9:A10"/>
    <mergeCell ref="B9:B10"/>
    <mergeCell ref="C9:D9"/>
    <mergeCell ref="E9:E10"/>
    <mergeCell ref="F9:F10"/>
    <mergeCell ref="J28:K28"/>
    <mergeCell ref="J29:K29"/>
    <mergeCell ref="J30:K30"/>
    <mergeCell ref="J31:K31"/>
    <mergeCell ref="J34:K34"/>
    <mergeCell ref="J32:K32"/>
    <mergeCell ref="J33:K33"/>
    <mergeCell ref="J27:K27"/>
    <mergeCell ref="J23:K23"/>
    <mergeCell ref="A46:B46"/>
    <mergeCell ref="J46:K46"/>
    <mergeCell ref="A47:F47"/>
    <mergeCell ref="H47:K47"/>
    <mergeCell ref="J41:K41"/>
    <mergeCell ref="J42:K42"/>
    <mergeCell ref="J43:K43"/>
    <mergeCell ref="J44:K44"/>
    <mergeCell ref="J45:K45"/>
    <mergeCell ref="J36:K36"/>
    <mergeCell ref="J37:K37"/>
    <mergeCell ref="J38:K38"/>
    <mergeCell ref="J39:K39"/>
    <mergeCell ref="J40:K40"/>
    <mergeCell ref="A1:K1"/>
    <mergeCell ref="B2:J2"/>
    <mergeCell ref="B3:J3"/>
    <mergeCell ref="B5:J5"/>
    <mergeCell ref="B6:J6"/>
    <mergeCell ref="A8:B8"/>
    <mergeCell ref="C8:I8"/>
    <mergeCell ref="J8:K8"/>
    <mergeCell ref="J16:K16"/>
    <mergeCell ref="J11:K11"/>
    <mergeCell ref="J12:K12"/>
    <mergeCell ref="J13:K13"/>
    <mergeCell ref="J14:K14"/>
    <mergeCell ref="J15:K15"/>
    <mergeCell ref="E7:G7"/>
    <mergeCell ref="J24:K24"/>
    <mergeCell ref="J25:K25"/>
    <mergeCell ref="J26:K26"/>
    <mergeCell ref="J17:K17"/>
    <mergeCell ref="J18:K18"/>
    <mergeCell ref="J19:K19"/>
    <mergeCell ref="J20:K20"/>
    <mergeCell ref="J21:K21"/>
    <mergeCell ref="J22:K22"/>
    <mergeCell ref="G9:G10"/>
    <mergeCell ref="H9:H10"/>
    <mergeCell ref="I9:I10"/>
    <mergeCell ref="J9:K10"/>
  </mergeCells>
  <printOptions horizontalCentered="1" verticalCentered="1"/>
  <pageMargins left="0" right="0" top="0" bottom="0"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tint="0.39997558519241921"/>
  </sheetPr>
  <dimension ref="A1:A2"/>
  <sheetViews>
    <sheetView view="pageBreakPreview" zoomScaleNormal="100" zoomScaleSheetLayoutView="100" workbookViewId="0">
      <selection activeCell="C44" sqref="C44"/>
    </sheetView>
  </sheetViews>
  <sheetFormatPr defaultRowHeight="15"/>
  <cols>
    <col min="1" max="1" width="79.140625" customWidth="1"/>
  </cols>
  <sheetData>
    <row r="1" spans="1:1" ht="154.9" customHeight="1"/>
    <row r="2" spans="1:1" ht="219.95" customHeight="1">
      <c r="A2" s="90" t="s">
        <v>339</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N44"/>
  <sheetViews>
    <sheetView view="pageBreakPreview" topLeftCell="A8" zoomScale="85" zoomScaleNormal="100" zoomScaleSheetLayoutView="85" workbookViewId="0">
      <selection activeCell="B7" sqref="B7:B8"/>
    </sheetView>
  </sheetViews>
  <sheetFormatPr defaultColWidth="9.140625" defaultRowHeight="14.25"/>
  <cols>
    <col min="1" max="1" width="5.7109375" style="4" customWidth="1"/>
    <col min="2" max="2" width="40.7109375" style="2" customWidth="1"/>
    <col min="3" max="11" width="7.7109375" style="2" customWidth="1"/>
    <col min="12" max="12" width="40.7109375" style="2" customWidth="1"/>
    <col min="13" max="13" width="5.7109375" style="2" customWidth="1"/>
    <col min="14" max="16384" width="9.140625" style="2"/>
  </cols>
  <sheetData>
    <row r="1" spans="1:14" s="6" customFormat="1" ht="47.25" customHeight="1">
      <c r="A1" s="364"/>
      <c r="B1" s="364"/>
      <c r="C1" s="364"/>
      <c r="D1" s="364"/>
      <c r="E1" s="364"/>
      <c r="F1" s="364"/>
      <c r="G1" s="364"/>
      <c r="H1" s="364"/>
      <c r="I1" s="364"/>
      <c r="J1" s="364"/>
      <c r="K1" s="364"/>
      <c r="L1" s="364"/>
      <c r="M1" s="364"/>
      <c r="N1" s="11"/>
    </row>
    <row r="2" spans="1:14" ht="18">
      <c r="A2" s="3"/>
      <c r="B2" s="423" t="s">
        <v>241</v>
      </c>
      <c r="C2" s="423"/>
      <c r="D2" s="423"/>
      <c r="E2" s="423"/>
      <c r="F2" s="423"/>
      <c r="G2" s="423"/>
      <c r="H2" s="423"/>
      <c r="I2" s="423"/>
      <c r="J2" s="423"/>
      <c r="K2" s="423"/>
      <c r="L2" s="423"/>
    </row>
    <row r="3" spans="1:14" ht="18">
      <c r="A3" s="3"/>
      <c r="B3" s="423" t="s">
        <v>83</v>
      </c>
      <c r="C3" s="423"/>
      <c r="D3" s="423"/>
      <c r="E3" s="423"/>
      <c r="F3" s="423"/>
      <c r="G3" s="423"/>
      <c r="H3" s="423"/>
      <c r="I3" s="423"/>
      <c r="J3" s="423"/>
      <c r="K3" s="423"/>
      <c r="L3" s="423"/>
    </row>
    <row r="4" spans="1:14" ht="15.75">
      <c r="A4" s="3"/>
      <c r="B4" s="424" t="s">
        <v>240</v>
      </c>
      <c r="C4" s="424"/>
      <c r="D4" s="424"/>
      <c r="E4" s="424"/>
      <c r="F4" s="424"/>
      <c r="G4" s="424"/>
      <c r="H4" s="424"/>
      <c r="I4" s="424"/>
      <c r="J4" s="424"/>
      <c r="K4" s="424"/>
      <c r="L4" s="424"/>
    </row>
    <row r="5" spans="1:14" ht="15.75">
      <c r="A5" s="3"/>
      <c r="B5" s="424" t="s">
        <v>84</v>
      </c>
      <c r="C5" s="424"/>
      <c r="D5" s="424"/>
      <c r="E5" s="424"/>
      <c r="F5" s="424"/>
      <c r="G5" s="424"/>
      <c r="H5" s="424"/>
      <c r="I5" s="424"/>
      <c r="J5" s="424"/>
      <c r="K5" s="424"/>
      <c r="L5" s="424"/>
    </row>
    <row r="6" spans="1:14" ht="15.75">
      <c r="A6" s="454" t="s">
        <v>480</v>
      </c>
      <c r="B6" s="454"/>
      <c r="C6" s="1"/>
      <c r="D6" s="1"/>
      <c r="E6" s="1"/>
      <c r="F6" s="99"/>
      <c r="G6" s="99">
        <v>2021</v>
      </c>
      <c r="H6" s="43"/>
      <c r="I6" s="99"/>
      <c r="J6" s="1"/>
      <c r="K6" s="116"/>
      <c r="L6" s="455" t="s">
        <v>86</v>
      </c>
      <c r="M6" s="455"/>
    </row>
    <row r="7" spans="1:14" ht="33.75" customHeight="1">
      <c r="A7" s="456" t="s">
        <v>270</v>
      </c>
      <c r="B7" s="594" t="s">
        <v>10</v>
      </c>
      <c r="C7" s="459" t="s">
        <v>268</v>
      </c>
      <c r="D7" s="460"/>
      <c r="E7" s="461"/>
      <c r="F7" s="459" t="s">
        <v>269</v>
      </c>
      <c r="G7" s="460"/>
      <c r="H7" s="461"/>
      <c r="I7" s="459" t="s">
        <v>343</v>
      </c>
      <c r="J7" s="460"/>
      <c r="K7" s="461"/>
      <c r="L7" s="462" t="s">
        <v>17</v>
      </c>
      <c r="M7" s="463"/>
    </row>
    <row r="8" spans="1:14" ht="34.9" customHeight="1">
      <c r="A8" s="457"/>
      <c r="B8" s="595"/>
      <c r="C8" s="189" t="s">
        <v>268</v>
      </c>
      <c r="D8" s="189" t="s">
        <v>550</v>
      </c>
      <c r="E8" s="189" t="s">
        <v>549</v>
      </c>
      <c r="F8" s="189" t="s">
        <v>268</v>
      </c>
      <c r="G8" s="189" t="s">
        <v>550</v>
      </c>
      <c r="H8" s="189" t="s">
        <v>549</v>
      </c>
      <c r="I8" s="189" t="s">
        <v>268</v>
      </c>
      <c r="J8" s="189" t="s">
        <v>550</v>
      </c>
      <c r="K8" s="189" t="s">
        <v>549</v>
      </c>
      <c r="L8" s="464"/>
      <c r="M8" s="465"/>
    </row>
    <row r="9" spans="1:14" ht="23.25" thickBot="1">
      <c r="A9" s="39">
        <v>4521</v>
      </c>
      <c r="B9" s="303" t="s">
        <v>387</v>
      </c>
      <c r="C9" s="181">
        <f>I9+F9</f>
        <v>15319</v>
      </c>
      <c r="D9" s="181">
        <f>J9+G9</f>
        <v>64</v>
      </c>
      <c r="E9" s="181">
        <f>K9+H9</f>
        <v>15255</v>
      </c>
      <c r="F9" s="181">
        <f>H9+G9</f>
        <v>15095</v>
      </c>
      <c r="G9" s="118">
        <v>64</v>
      </c>
      <c r="H9" s="118">
        <v>15031</v>
      </c>
      <c r="I9" s="181">
        <f>K9+J9</f>
        <v>224</v>
      </c>
      <c r="J9" s="118">
        <v>0</v>
      </c>
      <c r="K9" s="118">
        <v>224</v>
      </c>
      <c r="L9" s="592" t="s">
        <v>406</v>
      </c>
      <c r="M9" s="593"/>
    </row>
    <row r="10" spans="1:14" ht="15.75" thickTop="1" thickBot="1">
      <c r="A10" s="40">
        <v>4522</v>
      </c>
      <c r="B10" s="304" t="s">
        <v>369</v>
      </c>
      <c r="C10" s="119">
        <f t="shared" ref="C10:C43" si="0">I10+F10</f>
        <v>1816</v>
      </c>
      <c r="D10" s="119">
        <f t="shared" ref="D10:D43" si="1">J10+G10</f>
        <v>0</v>
      </c>
      <c r="E10" s="119">
        <f t="shared" ref="E10:E43" si="2">K10+H10</f>
        <v>1816</v>
      </c>
      <c r="F10" s="119">
        <f t="shared" ref="F10:F43" si="3">H10+G10</f>
        <v>1807</v>
      </c>
      <c r="G10" s="119">
        <v>0</v>
      </c>
      <c r="H10" s="119">
        <v>1807</v>
      </c>
      <c r="I10" s="119">
        <f t="shared" ref="I10:I43" si="4">K10+J10</f>
        <v>9</v>
      </c>
      <c r="J10" s="119">
        <v>0</v>
      </c>
      <c r="K10" s="119">
        <v>9</v>
      </c>
      <c r="L10" s="471" t="s">
        <v>349</v>
      </c>
      <c r="M10" s="472"/>
    </row>
    <row r="11" spans="1:14" ht="22.5" customHeight="1" thickTop="1" thickBot="1">
      <c r="A11" s="41">
        <v>4529</v>
      </c>
      <c r="B11" s="303" t="s">
        <v>404</v>
      </c>
      <c r="C11" s="181">
        <f t="shared" si="0"/>
        <v>641</v>
      </c>
      <c r="D11" s="181">
        <f t="shared" si="1"/>
        <v>0</v>
      </c>
      <c r="E11" s="181">
        <f t="shared" si="2"/>
        <v>641</v>
      </c>
      <c r="F11" s="181">
        <f t="shared" si="3"/>
        <v>638</v>
      </c>
      <c r="G11" s="120">
        <v>0</v>
      </c>
      <c r="H11" s="120">
        <v>638</v>
      </c>
      <c r="I11" s="181">
        <f t="shared" si="4"/>
        <v>3</v>
      </c>
      <c r="J11" s="120">
        <v>0</v>
      </c>
      <c r="K11" s="120">
        <v>3</v>
      </c>
      <c r="L11" s="590" t="s">
        <v>403</v>
      </c>
      <c r="M11" s="591"/>
    </row>
    <row r="12" spans="1:14" ht="22.5" customHeight="1" thickTop="1" thickBot="1">
      <c r="A12" s="40">
        <v>4540</v>
      </c>
      <c r="B12" s="304" t="s">
        <v>408</v>
      </c>
      <c r="C12" s="119">
        <f t="shared" si="0"/>
        <v>243</v>
      </c>
      <c r="D12" s="119">
        <f t="shared" si="1"/>
        <v>46</v>
      </c>
      <c r="E12" s="119">
        <f t="shared" si="2"/>
        <v>197</v>
      </c>
      <c r="F12" s="119">
        <f t="shared" si="3"/>
        <v>243</v>
      </c>
      <c r="G12" s="119">
        <v>46</v>
      </c>
      <c r="H12" s="119">
        <v>197</v>
      </c>
      <c r="I12" s="119">
        <f t="shared" si="4"/>
        <v>0</v>
      </c>
      <c r="J12" s="119">
        <v>0</v>
      </c>
      <c r="K12" s="119">
        <v>0</v>
      </c>
      <c r="L12" s="471" t="s">
        <v>402</v>
      </c>
      <c r="M12" s="472"/>
    </row>
    <row r="13" spans="1:14" ht="15" customHeight="1" thickTop="1" thickBot="1">
      <c r="A13" s="41">
        <v>8511</v>
      </c>
      <c r="B13" s="303" t="s">
        <v>370</v>
      </c>
      <c r="C13" s="181">
        <f t="shared" si="0"/>
        <v>1775</v>
      </c>
      <c r="D13" s="181">
        <f t="shared" si="1"/>
        <v>1506</v>
      </c>
      <c r="E13" s="181">
        <f t="shared" si="2"/>
        <v>269</v>
      </c>
      <c r="F13" s="181">
        <f t="shared" si="3"/>
        <v>1755</v>
      </c>
      <c r="G13" s="120">
        <v>1494</v>
      </c>
      <c r="H13" s="120">
        <v>261</v>
      </c>
      <c r="I13" s="181">
        <f t="shared" si="4"/>
        <v>20</v>
      </c>
      <c r="J13" s="120">
        <v>12</v>
      </c>
      <c r="K13" s="120">
        <v>8</v>
      </c>
      <c r="L13" s="590" t="s">
        <v>350</v>
      </c>
      <c r="M13" s="591"/>
    </row>
    <row r="14" spans="1:14" ht="15" customHeight="1" thickTop="1" thickBot="1">
      <c r="A14" s="40">
        <v>8512</v>
      </c>
      <c r="B14" s="304" t="s">
        <v>371</v>
      </c>
      <c r="C14" s="119">
        <f t="shared" si="0"/>
        <v>2256</v>
      </c>
      <c r="D14" s="119">
        <f t="shared" si="1"/>
        <v>1614</v>
      </c>
      <c r="E14" s="119">
        <f t="shared" si="2"/>
        <v>642</v>
      </c>
      <c r="F14" s="119">
        <f t="shared" si="3"/>
        <v>2241</v>
      </c>
      <c r="G14" s="119">
        <v>1606</v>
      </c>
      <c r="H14" s="119">
        <v>635</v>
      </c>
      <c r="I14" s="119">
        <f t="shared" si="4"/>
        <v>15</v>
      </c>
      <c r="J14" s="119">
        <v>8</v>
      </c>
      <c r="K14" s="119">
        <v>7</v>
      </c>
      <c r="L14" s="471" t="s">
        <v>351</v>
      </c>
      <c r="M14" s="472"/>
    </row>
    <row r="15" spans="1:14" ht="15" customHeight="1" thickTop="1" thickBot="1">
      <c r="A15" s="41">
        <v>8513</v>
      </c>
      <c r="B15" s="303" t="s">
        <v>372</v>
      </c>
      <c r="C15" s="181">
        <f t="shared" si="0"/>
        <v>321</v>
      </c>
      <c r="D15" s="181">
        <f t="shared" si="1"/>
        <v>172</v>
      </c>
      <c r="E15" s="181">
        <f t="shared" si="2"/>
        <v>149</v>
      </c>
      <c r="F15" s="181">
        <f t="shared" si="3"/>
        <v>321</v>
      </c>
      <c r="G15" s="120">
        <v>172</v>
      </c>
      <c r="H15" s="120">
        <v>149</v>
      </c>
      <c r="I15" s="181">
        <f t="shared" si="4"/>
        <v>0</v>
      </c>
      <c r="J15" s="120">
        <v>0</v>
      </c>
      <c r="K15" s="120">
        <v>0</v>
      </c>
      <c r="L15" s="590" t="s">
        <v>352</v>
      </c>
      <c r="M15" s="591"/>
    </row>
    <row r="16" spans="1:14" ht="15" customHeight="1" thickTop="1" thickBot="1">
      <c r="A16" s="40">
        <v>8514</v>
      </c>
      <c r="B16" s="304" t="s">
        <v>373</v>
      </c>
      <c r="C16" s="119">
        <f t="shared" si="0"/>
        <v>14310</v>
      </c>
      <c r="D16" s="119">
        <f t="shared" si="1"/>
        <v>9320</v>
      </c>
      <c r="E16" s="119">
        <f t="shared" si="2"/>
        <v>4990</v>
      </c>
      <c r="F16" s="119">
        <f t="shared" si="3"/>
        <v>14281</v>
      </c>
      <c r="G16" s="119">
        <v>9311</v>
      </c>
      <c r="H16" s="119">
        <v>4970</v>
      </c>
      <c r="I16" s="119">
        <f t="shared" si="4"/>
        <v>29</v>
      </c>
      <c r="J16" s="119">
        <v>9</v>
      </c>
      <c r="K16" s="119">
        <v>20</v>
      </c>
      <c r="L16" s="471" t="s">
        <v>16</v>
      </c>
      <c r="M16" s="472"/>
    </row>
    <row r="17" spans="1:13" ht="15" customHeight="1" thickTop="1" thickBot="1">
      <c r="A17" s="41">
        <v>8521</v>
      </c>
      <c r="B17" s="303" t="s">
        <v>374</v>
      </c>
      <c r="C17" s="181">
        <f t="shared" si="0"/>
        <v>146</v>
      </c>
      <c r="D17" s="181">
        <f t="shared" si="1"/>
        <v>22</v>
      </c>
      <c r="E17" s="181">
        <f t="shared" si="2"/>
        <v>124</v>
      </c>
      <c r="F17" s="181">
        <f t="shared" si="3"/>
        <v>146</v>
      </c>
      <c r="G17" s="120">
        <v>22</v>
      </c>
      <c r="H17" s="120">
        <v>124</v>
      </c>
      <c r="I17" s="181">
        <f t="shared" si="4"/>
        <v>0</v>
      </c>
      <c r="J17" s="120">
        <v>0</v>
      </c>
      <c r="K17" s="120">
        <v>0</v>
      </c>
      <c r="L17" s="590" t="s">
        <v>353</v>
      </c>
      <c r="M17" s="591"/>
    </row>
    <row r="18" spans="1:13" ht="15" customHeight="1" thickTop="1" thickBot="1">
      <c r="A18" s="40">
        <v>8522</v>
      </c>
      <c r="B18" s="304" t="s">
        <v>512</v>
      </c>
      <c r="C18" s="119">
        <f t="shared" si="0"/>
        <v>79</v>
      </c>
      <c r="D18" s="119">
        <f t="shared" si="1"/>
        <v>44</v>
      </c>
      <c r="E18" s="119">
        <f t="shared" si="2"/>
        <v>35</v>
      </c>
      <c r="F18" s="119">
        <f t="shared" si="3"/>
        <v>79</v>
      </c>
      <c r="G18" s="119">
        <v>44</v>
      </c>
      <c r="H18" s="119">
        <v>35</v>
      </c>
      <c r="I18" s="119">
        <f t="shared" si="4"/>
        <v>0</v>
      </c>
      <c r="J18" s="119">
        <v>0</v>
      </c>
      <c r="K18" s="119">
        <v>0</v>
      </c>
      <c r="L18" s="471" t="s">
        <v>513</v>
      </c>
      <c r="M18" s="472"/>
    </row>
    <row r="19" spans="1:13" ht="15" customHeight="1" thickTop="1" thickBot="1">
      <c r="A19" s="41">
        <v>8530</v>
      </c>
      <c r="B19" s="303" t="s">
        <v>375</v>
      </c>
      <c r="C19" s="181">
        <f t="shared" si="0"/>
        <v>965</v>
      </c>
      <c r="D19" s="181">
        <f t="shared" si="1"/>
        <v>523</v>
      </c>
      <c r="E19" s="181">
        <f t="shared" si="2"/>
        <v>442</v>
      </c>
      <c r="F19" s="181">
        <f t="shared" si="3"/>
        <v>929</v>
      </c>
      <c r="G19" s="120">
        <v>502</v>
      </c>
      <c r="H19" s="120">
        <v>427</v>
      </c>
      <c r="I19" s="181">
        <f t="shared" si="4"/>
        <v>36</v>
      </c>
      <c r="J19" s="120">
        <v>21</v>
      </c>
      <c r="K19" s="120">
        <v>15</v>
      </c>
      <c r="L19" s="590" t="s">
        <v>15</v>
      </c>
      <c r="M19" s="591"/>
    </row>
    <row r="20" spans="1:13" ht="15" customHeight="1" thickTop="1" thickBot="1">
      <c r="A20" s="40">
        <v>8541</v>
      </c>
      <c r="B20" s="304" t="s">
        <v>376</v>
      </c>
      <c r="C20" s="119">
        <f t="shared" si="0"/>
        <v>0</v>
      </c>
      <c r="D20" s="119">
        <f t="shared" si="1"/>
        <v>0</v>
      </c>
      <c r="E20" s="119">
        <f t="shared" si="2"/>
        <v>0</v>
      </c>
      <c r="F20" s="119">
        <f t="shared" si="3"/>
        <v>0</v>
      </c>
      <c r="G20" s="119">
        <v>0</v>
      </c>
      <c r="H20" s="119">
        <v>0</v>
      </c>
      <c r="I20" s="119">
        <f t="shared" si="4"/>
        <v>0</v>
      </c>
      <c r="J20" s="119">
        <v>0</v>
      </c>
      <c r="K20" s="119">
        <v>0</v>
      </c>
      <c r="L20" s="471" t="s">
        <v>354</v>
      </c>
      <c r="M20" s="472"/>
    </row>
    <row r="21" spans="1:13" ht="15" customHeight="1" thickTop="1" thickBot="1">
      <c r="A21" s="41">
        <v>8542</v>
      </c>
      <c r="B21" s="303" t="s">
        <v>377</v>
      </c>
      <c r="C21" s="181">
        <f t="shared" si="0"/>
        <v>156</v>
      </c>
      <c r="D21" s="181">
        <f t="shared" si="1"/>
        <v>104</v>
      </c>
      <c r="E21" s="181">
        <f t="shared" si="2"/>
        <v>52</v>
      </c>
      <c r="F21" s="181">
        <f t="shared" si="3"/>
        <v>156</v>
      </c>
      <c r="G21" s="120">
        <v>104</v>
      </c>
      <c r="H21" s="120">
        <v>52</v>
      </c>
      <c r="I21" s="181">
        <f t="shared" si="4"/>
        <v>0</v>
      </c>
      <c r="J21" s="120">
        <v>0</v>
      </c>
      <c r="K21" s="120">
        <v>0</v>
      </c>
      <c r="L21" s="590" t="s">
        <v>355</v>
      </c>
      <c r="M21" s="591"/>
    </row>
    <row r="22" spans="1:13" ht="23.25" customHeight="1" thickTop="1" thickBot="1">
      <c r="A22" s="40">
        <v>8543</v>
      </c>
      <c r="B22" s="304" t="s">
        <v>388</v>
      </c>
      <c r="C22" s="119">
        <f t="shared" si="0"/>
        <v>527</v>
      </c>
      <c r="D22" s="119">
        <f t="shared" si="1"/>
        <v>210</v>
      </c>
      <c r="E22" s="119">
        <f t="shared" si="2"/>
        <v>317</v>
      </c>
      <c r="F22" s="119">
        <f t="shared" si="3"/>
        <v>502</v>
      </c>
      <c r="G22" s="119">
        <v>210</v>
      </c>
      <c r="H22" s="119">
        <v>292</v>
      </c>
      <c r="I22" s="119">
        <f t="shared" si="4"/>
        <v>25</v>
      </c>
      <c r="J22" s="119">
        <v>0</v>
      </c>
      <c r="K22" s="119">
        <v>25</v>
      </c>
      <c r="L22" s="471" t="s">
        <v>356</v>
      </c>
      <c r="M22" s="472"/>
    </row>
    <row r="23" spans="1:13" ht="15" customHeight="1" thickTop="1" thickBot="1">
      <c r="A23" s="41">
        <v>8544</v>
      </c>
      <c r="B23" s="303" t="s">
        <v>378</v>
      </c>
      <c r="C23" s="181">
        <f t="shared" si="0"/>
        <v>1279</v>
      </c>
      <c r="D23" s="181">
        <f t="shared" si="1"/>
        <v>103</v>
      </c>
      <c r="E23" s="181">
        <f t="shared" si="2"/>
        <v>1176</v>
      </c>
      <c r="F23" s="181">
        <f t="shared" si="3"/>
        <v>1274</v>
      </c>
      <c r="G23" s="120">
        <v>103</v>
      </c>
      <c r="H23" s="120">
        <v>1171</v>
      </c>
      <c r="I23" s="181">
        <f t="shared" si="4"/>
        <v>5</v>
      </c>
      <c r="J23" s="120">
        <v>0</v>
      </c>
      <c r="K23" s="120">
        <v>5</v>
      </c>
      <c r="L23" s="590" t="s">
        <v>357</v>
      </c>
      <c r="M23" s="591"/>
    </row>
    <row r="24" spans="1:13" ht="15" customHeight="1" thickTop="1" thickBot="1">
      <c r="A24" s="40">
        <v>8545</v>
      </c>
      <c r="B24" s="304" t="s">
        <v>379</v>
      </c>
      <c r="C24" s="119">
        <f t="shared" si="0"/>
        <v>857</v>
      </c>
      <c r="D24" s="119">
        <f t="shared" si="1"/>
        <v>116</v>
      </c>
      <c r="E24" s="119">
        <f t="shared" si="2"/>
        <v>741</v>
      </c>
      <c r="F24" s="119">
        <f t="shared" si="3"/>
        <v>857</v>
      </c>
      <c r="G24" s="119">
        <v>116</v>
      </c>
      <c r="H24" s="119">
        <v>741</v>
      </c>
      <c r="I24" s="119">
        <f t="shared" si="4"/>
        <v>0</v>
      </c>
      <c r="J24" s="119">
        <v>0</v>
      </c>
      <c r="K24" s="119">
        <v>0</v>
      </c>
      <c r="L24" s="471" t="s">
        <v>358</v>
      </c>
      <c r="M24" s="472"/>
    </row>
    <row r="25" spans="1:13" ht="15" customHeight="1" thickTop="1" thickBot="1">
      <c r="A25" s="41">
        <v>8548</v>
      </c>
      <c r="B25" s="303" t="s">
        <v>380</v>
      </c>
      <c r="C25" s="181">
        <f t="shared" si="0"/>
        <v>1062</v>
      </c>
      <c r="D25" s="181">
        <f t="shared" si="1"/>
        <v>544</v>
      </c>
      <c r="E25" s="181">
        <f t="shared" si="2"/>
        <v>518</v>
      </c>
      <c r="F25" s="181">
        <f t="shared" si="3"/>
        <v>1039</v>
      </c>
      <c r="G25" s="120">
        <v>525</v>
      </c>
      <c r="H25" s="120">
        <v>514</v>
      </c>
      <c r="I25" s="181">
        <f t="shared" si="4"/>
        <v>23</v>
      </c>
      <c r="J25" s="120">
        <v>19</v>
      </c>
      <c r="K25" s="120">
        <v>4</v>
      </c>
      <c r="L25" s="590" t="s">
        <v>401</v>
      </c>
      <c r="M25" s="591"/>
    </row>
    <row r="26" spans="1:13" ht="15" customHeight="1" thickTop="1" thickBot="1">
      <c r="A26" s="40">
        <v>8610</v>
      </c>
      <c r="B26" s="304" t="s">
        <v>381</v>
      </c>
      <c r="C26" s="119">
        <f t="shared" si="0"/>
        <v>3023</v>
      </c>
      <c r="D26" s="119">
        <f t="shared" si="1"/>
        <v>1756</v>
      </c>
      <c r="E26" s="119">
        <f t="shared" si="2"/>
        <v>1267</v>
      </c>
      <c r="F26" s="119">
        <f t="shared" si="3"/>
        <v>2980</v>
      </c>
      <c r="G26" s="119">
        <v>1744</v>
      </c>
      <c r="H26" s="119">
        <v>1236</v>
      </c>
      <c r="I26" s="119">
        <f t="shared" si="4"/>
        <v>43</v>
      </c>
      <c r="J26" s="119">
        <v>12</v>
      </c>
      <c r="K26" s="119">
        <v>31</v>
      </c>
      <c r="L26" s="471" t="s">
        <v>359</v>
      </c>
      <c r="M26" s="472"/>
    </row>
    <row r="27" spans="1:13" ht="15" customHeight="1" thickTop="1" thickBot="1">
      <c r="A27" s="41">
        <v>8621</v>
      </c>
      <c r="B27" s="303" t="s">
        <v>389</v>
      </c>
      <c r="C27" s="181">
        <f t="shared" si="0"/>
        <v>1918</v>
      </c>
      <c r="D27" s="181">
        <f t="shared" si="1"/>
        <v>1138</v>
      </c>
      <c r="E27" s="181">
        <f t="shared" si="2"/>
        <v>780</v>
      </c>
      <c r="F27" s="181">
        <f t="shared" si="3"/>
        <v>1669</v>
      </c>
      <c r="G27" s="120">
        <v>964</v>
      </c>
      <c r="H27" s="120">
        <v>705</v>
      </c>
      <c r="I27" s="181">
        <f t="shared" si="4"/>
        <v>249</v>
      </c>
      <c r="J27" s="120">
        <v>174</v>
      </c>
      <c r="K27" s="120">
        <v>75</v>
      </c>
      <c r="L27" s="590" t="s">
        <v>360</v>
      </c>
      <c r="M27" s="591"/>
    </row>
    <row r="28" spans="1:13" ht="15" customHeight="1" thickTop="1" thickBot="1">
      <c r="A28" s="40">
        <v>8622</v>
      </c>
      <c r="B28" s="304" t="s">
        <v>382</v>
      </c>
      <c r="C28" s="119">
        <f t="shared" si="0"/>
        <v>1909</v>
      </c>
      <c r="D28" s="119">
        <f t="shared" si="1"/>
        <v>900</v>
      </c>
      <c r="E28" s="119">
        <f t="shared" si="2"/>
        <v>1009</v>
      </c>
      <c r="F28" s="119">
        <f t="shared" si="3"/>
        <v>1882</v>
      </c>
      <c r="G28" s="119">
        <v>898</v>
      </c>
      <c r="H28" s="119">
        <v>984</v>
      </c>
      <c r="I28" s="119">
        <f t="shared" si="4"/>
        <v>27</v>
      </c>
      <c r="J28" s="119">
        <v>2</v>
      </c>
      <c r="K28" s="119">
        <v>25</v>
      </c>
      <c r="L28" s="471" t="s">
        <v>361</v>
      </c>
      <c r="M28" s="472"/>
    </row>
    <row r="29" spans="1:13" ht="15" customHeight="1" thickTop="1" thickBot="1">
      <c r="A29" s="41">
        <v>8623</v>
      </c>
      <c r="B29" s="303" t="s">
        <v>383</v>
      </c>
      <c r="C29" s="181">
        <f t="shared" si="0"/>
        <v>3873</v>
      </c>
      <c r="D29" s="181">
        <f t="shared" si="1"/>
        <v>2009</v>
      </c>
      <c r="E29" s="181">
        <f t="shared" si="2"/>
        <v>1864</v>
      </c>
      <c r="F29" s="181">
        <f t="shared" si="3"/>
        <v>3851</v>
      </c>
      <c r="G29" s="120">
        <v>2003</v>
      </c>
      <c r="H29" s="120">
        <v>1848</v>
      </c>
      <c r="I29" s="181">
        <f t="shared" si="4"/>
        <v>22</v>
      </c>
      <c r="J29" s="120">
        <v>6</v>
      </c>
      <c r="K29" s="120">
        <v>16</v>
      </c>
      <c r="L29" s="590" t="s">
        <v>362</v>
      </c>
      <c r="M29" s="591"/>
    </row>
    <row r="30" spans="1:13" ht="15" customHeight="1" thickTop="1" thickBot="1">
      <c r="A30" s="40">
        <v>8690</v>
      </c>
      <c r="B30" s="304" t="s">
        <v>384</v>
      </c>
      <c r="C30" s="119">
        <f t="shared" si="0"/>
        <v>1108</v>
      </c>
      <c r="D30" s="119">
        <f t="shared" si="1"/>
        <v>586</v>
      </c>
      <c r="E30" s="119">
        <f t="shared" si="2"/>
        <v>522</v>
      </c>
      <c r="F30" s="119">
        <f t="shared" si="3"/>
        <v>1099</v>
      </c>
      <c r="G30" s="119">
        <v>584</v>
      </c>
      <c r="H30" s="119">
        <v>515</v>
      </c>
      <c r="I30" s="119">
        <f t="shared" si="4"/>
        <v>9</v>
      </c>
      <c r="J30" s="119">
        <v>2</v>
      </c>
      <c r="K30" s="119">
        <v>7</v>
      </c>
      <c r="L30" s="471" t="s">
        <v>363</v>
      </c>
      <c r="M30" s="472"/>
    </row>
    <row r="31" spans="1:13" ht="15" customHeight="1" thickTop="1" thickBot="1">
      <c r="A31" s="41">
        <v>8700</v>
      </c>
      <c r="B31" s="303" t="s">
        <v>559</v>
      </c>
      <c r="C31" s="181">
        <f t="shared" si="0"/>
        <v>631</v>
      </c>
      <c r="D31" s="181">
        <f t="shared" si="1"/>
        <v>516</v>
      </c>
      <c r="E31" s="181">
        <f t="shared" si="2"/>
        <v>115</v>
      </c>
      <c r="F31" s="181">
        <f t="shared" si="3"/>
        <v>623</v>
      </c>
      <c r="G31" s="120">
        <v>514</v>
      </c>
      <c r="H31" s="120">
        <v>109</v>
      </c>
      <c r="I31" s="181">
        <f t="shared" si="4"/>
        <v>8</v>
      </c>
      <c r="J31" s="120">
        <v>2</v>
      </c>
      <c r="K31" s="120">
        <v>6</v>
      </c>
      <c r="L31" s="590" t="s">
        <v>560</v>
      </c>
      <c r="M31" s="591"/>
    </row>
    <row r="32" spans="1:13" ht="24.75" customHeight="1" thickTop="1" thickBot="1">
      <c r="A32" s="40">
        <v>8810</v>
      </c>
      <c r="B32" s="304" t="s">
        <v>500</v>
      </c>
      <c r="C32" s="119">
        <f t="shared" si="0"/>
        <v>56</v>
      </c>
      <c r="D32" s="119">
        <f t="shared" si="1"/>
        <v>35</v>
      </c>
      <c r="E32" s="119">
        <f t="shared" si="2"/>
        <v>21</v>
      </c>
      <c r="F32" s="119">
        <f t="shared" si="3"/>
        <v>55</v>
      </c>
      <c r="G32" s="119">
        <v>35</v>
      </c>
      <c r="H32" s="119">
        <v>20</v>
      </c>
      <c r="I32" s="119">
        <f t="shared" si="4"/>
        <v>1</v>
      </c>
      <c r="J32" s="119">
        <v>0</v>
      </c>
      <c r="K32" s="119">
        <v>1</v>
      </c>
      <c r="L32" s="471" t="s">
        <v>502</v>
      </c>
      <c r="M32" s="472"/>
    </row>
    <row r="33" spans="1:13" ht="23.25" customHeight="1" thickTop="1" thickBot="1">
      <c r="A33" s="41">
        <v>8890</v>
      </c>
      <c r="B33" s="303" t="s">
        <v>607</v>
      </c>
      <c r="C33" s="181">
        <f t="shared" si="0"/>
        <v>1948</v>
      </c>
      <c r="D33" s="181">
        <f t="shared" si="1"/>
        <v>1828</v>
      </c>
      <c r="E33" s="181">
        <f t="shared" si="2"/>
        <v>120</v>
      </c>
      <c r="F33" s="181">
        <f t="shared" si="3"/>
        <v>1933</v>
      </c>
      <c r="G33" s="120">
        <v>1819</v>
      </c>
      <c r="H33" s="120">
        <v>114</v>
      </c>
      <c r="I33" s="181">
        <f t="shared" si="4"/>
        <v>15</v>
      </c>
      <c r="J33" s="120">
        <v>9</v>
      </c>
      <c r="K33" s="120">
        <v>6</v>
      </c>
      <c r="L33" s="590" t="s">
        <v>606</v>
      </c>
      <c r="M33" s="591"/>
    </row>
    <row r="34" spans="1:13" ht="15" customHeight="1" thickTop="1" thickBot="1">
      <c r="A34" s="40">
        <v>9000</v>
      </c>
      <c r="B34" s="304" t="s">
        <v>390</v>
      </c>
      <c r="C34" s="119">
        <f t="shared" si="0"/>
        <v>232</v>
      </c>
      <c r="D34" s="119">
        <f t="shared" si="1"/>
        <v>84</v>
      </c>
      <c r="E34" s="119">
        <f t="shared" si="2"/>
        <v>148</v>
      </c>
      <c r="F34" s="119">
        <f t="shared" si="3"/>
        <v>217</v>
      </c>
      <c r="G34" s="119">
        <v>84</v>
      </c>
      <c r="H34" s="119">
        <v>133</v>
      </c>
      <c r="I34" s="119">
        <f t="shared" si="4"/>
        <v>15</v>
      </c>
      <c r="J34" s="119">
        <v>0</v>
      </c>
      <c r="K34" s="119">
        <v>15</v>
      </c>
      <c r="L34" s="471" t="s">
        <v>364</v>
      </c>
      <c r="M34" s="472"/>
    </row>
    <row r="35" spans="1:13" ht="24.75" customHeight="1" thickTop="1" thickBot="1">
      <c r="A35" s="41">
        <v>9103</v>
      </c>
      <c r="B35" s="303" t="s">
        <v>405</v>
      </c>
      <c r="C35" s="181">
        <f t="shared" si="0"/>
        <v>2316</v>
      </c>
      <c r="D35" s="181">
        <f t="shared" si="1"/>
        <v>25</v>
      </c>
      <c r="E35" s="181">
        <f t="shared" si="2"/>
        <v>2291</v>
      </c>
      <c r="F35" s="181">
        <f t="shared" si="3"/>
        <v>2316</v>
      </c>
      <c r="G35" s="120">
        <v>25</v>
      </c>
      <c r="H35" s="120">
        <v>2291</v>
      </c>
      <c r="I35" s="181">
        <f t="shared" si="4"/>
        <v>0</v>
      </c>
      <c r="J35" s="120">
        <v>0</v>
      </c>
      <c r="K35" s="120">
        <v>0</v>
      </c>
      <c r="L35" s="590" t="s">
        <v>400</v>
      </c>
      <c r="M35" s="591"/>
    </row>
    <row r="36" spans="1:13" ht="15" customHeight="1" thickTop="1" thickBot="1">
      <c r="A36" s="40">
        <v>9312</v>
      </c>
      <c r="B36" s="304" t="s">
        <v>385</v>
      </c>
      <c r="C36" s="119">
        <f t="shared" si="0"/>
        <v>1349</v>
      </c>
      <c r="D36" s="119">
        <f t="shared" si="1"/>
        <v>329</v>
      </c>
      <c r="E36" s="119">
        <f t="shared" si="2"/>
        <v>1020</v>
      </c>
      <c r="F36" s="119">
        <f t="shared" si="3"/>
        <v>1322</v>
      </c>
      <c r="G36" s="119">
        <v>329</v>
      </c>
      <c r="H36" s="119">
        <v>993</v>
      </c>
      <c r="I36" s="119">
        <f t="shared" si="4"/>
        <v>27</v>
      </c>
      <c r="J36" s="119">
        <v>0</v>
      </c>
      <c r="K36" s="119">
        <v>27</v>
      </c>
      <c r="L36" s="471" t="s">
        <v>365</v>
      </c>
      <c r="M36" s="472"/>
    </row>
    <row r="37" spans="1:13" ht="15" customHeight="1" thickTop="1" thickBot="1">
      <c r="A37" s="41">
        <v>9319</v>
      </c>
      <c r="B37" s="303" t="s">
        <v>386</v>
      </c>
      <c r="C37" s="181">
        <f t="shared" si="0"/>
        <v>9</v>
      </c>
      <c r="D37" s="181">
        <f t="shared" si="1"/>
        <v>4</v>
      </c>
      <c r="E37" s="181">
        <f t="shared" si="2"/>
        <v>5</v>
      </c>
      <c r="F37" s="181">
        <f t="shared" si="3"/>
        <v>9</v>
      </c>
      <c r="G37" s="120">
        <v>4</v>
      </c>
      <c r="H37" s="120">
        <v>5</v>
      </c>
      <c r="I37" s="181">
        <f t="shared" si="4"/>
        <v>0</v>
      </c>
      <c r="J37" s="120">
        <v>0</v>
      </c>
      <c r="K37" s="120">
        <v>0</v>
      </c>
      <c r="L37" s="590" t="s">
        <v>366</v>
      </c>
      <c r="M37" s="591"/>
    </row>
    <row r="38" spans="1:13" ht="15" customHeight="1" thickTop="1" thickBot="1">
      <c r="A38" s="40">
        <v>9321</v>
      </c>
      <c r="B38" s="304" t="s">
        <v>391</v>
      </c>
      <c r="C38" s="119">
        <f t="shared" si="0"/>
        <v>394</v>
      </c>
      <c r="D38" s="119">
        <f t="shared" si="1"/>
        <v>124</v>
      </c>
      <c r="E38" s="119">
        <f t="shared" si="2"/>
        <v>270</v>
      </c>
      <c r="F38" s="119">
        <f t="shared" si="3"/>
        <v>393</v>
      </c>
      <c r="G38" s="119">
        <v>124</v>
      </c>
      <c r="H38" s="119">
        <v>269</v>
      </c>
      <c r="I38" s="119">
        <f t="shared" si="4"/>
        <v>1</v>
      </c>
      <c r="J38" s="119">
        <v>0</v>
      </c>
      <c r="K38" s="119">
        <v>1</v>
      </c>
      <c r="L38" s="471" t="s">
        <v>367</v>
      </c>
      <c r="M38" s="472"/>
    </row>
    <row r="39" spans="1:13" ht="15" customHeight="1" thickTop="1" thickBot="1">
      <c r="A39" s="41">
        <v>9329</v>
      </c>
      <c r="B39" s="303" t="s">
        <v>392</v>
      </c>
      <c r="C39" s="181">
        <f t="shared" si="0"/>
        <v>1560</v>
      </c>
      <c r="D39" s="181">
        <f t="shared" si="1"/>
        <v>315</v>
      </c>
      <c r="E39" s="181">
        <f t="shared" si="2"/>
        <v>1245</v>
      </c>
      <c r="F39" s="181">
        <f t="shared" si="3"/>
        <v>1557</v>
      </c>
      <c r="G39" s="120">
        <v>314</v>
      </c>
      <c r="H39" s="120">
        <v>1243</v>
      </c>
      <c r="I39" s="181">
        <f t="shared" si="4"/>
        <v>3</v>
      </c>
      <c r="J39" s="120">
        <v>1</v>
      </c>
      <c r="K39" s="120">
        <v>2</v>
      </c>
      <c r="L39" s="590" t="s">
        <v>399</v>
      </c>
      <c r="M39" s="591"/>
    </row>
    <row r="40" spans="1:13" s="135" customFormat="1" ht="46.5" thickTop="1" thickBot="1">
      <c r="A40" s="40">
        <v>9500</v>
      </c>
      <c r="B40" s="304" t="s">
        <v>393</v>
      </c>
      <c r="C40" s="285">
        <f t="shared" si="0"/>
        <v>1931</v>
      </c>
      <c r="D40" s="285">
        <f t="shared" si="1"/>
        <v>3</v>
      </c>
      <c r="E40" s="285">
        <f t="shared" si="2"/>
        <v>1928</v>
      </c>
      <c r="F40" s="285">
        <f t="shared" si="3"/>
        <v>1925</v>
      </c>
      <c r="G40" s="119">
        <v>3</v>
      </c>
      <c r="H40" s="119">
        <v>1922</v>
      </c>
      <c r="I40" s="285">
        <f t="shared" si="4"/>
        <v>6</v>
      </c>
      <c r="J40" s="119">
        <v>0</v>
      </c>
      <c r="K40" s="119">
        <v>6</v>
      </c>
      <c r="L40" s="471" t="s">
        <v>407</v>
      </c>
      <c r="M40" s="472"/>
    </row>
    <row r="41" spans="1:13" ht="23.25" customHeight="1" thickTop="1" thickBot="1">
      <c r="A41" s="41">
        <v>9601</v>
      </c>
      <c r="B41" s="303" t="s">
        <v>395</v>
      </c>
      <c r="C41" s="181">
        <f t="shared" si="0"/>
        <v>3639</v>
      </c>
      <c r="D41" s="181">
        <f t="shared" si="1"/>
        <v>68</v>
      </c>
      <c r="E41" s="181">
        <f t="shared" si="2"/>
        <v>3571</v>
      </c>
      <c r="F41" s="181">
        <f t="shared" si="3"/>
        <v>3633</v>
      </c>
      <c r="G41" s="120">
        <v>68</v>
      </c>
      <c r="H41" s="120">
        <v>3565</v>
      </c>
      <c r="I41" s="181">
        <f t="shared" si="4"/>
        <v>6</v>
      </c>
      <c r="J41" s="120">
        <v>0</v>
      </c>
      <c r="K41" s="120">
        <v>6</v>
      </c>
      <c r="L41" s="590" t="s">
        <v>398</v>
      </c>
      <c r="M41" s="591"/>
    </row>
    <row r="42" spans="1:13" ht="15" customHeight="1" thickTop="1" thickBot="1">
      <c r="A42" s="40">
        <v>9602</v>
      </c>
      <c r="B42" s="304" t="s">
        <v>394</v>
      </c>
      <c r="C42" s="119">
        <f t="shared" si="0"/>
        <v>8095</v>
      </c>
      <c r="D42" s="119">
        <f t="shared" si="1"/>
        <v>4989</v>
      </c>
      <c r="E42" s="119">
        <f t="shared" si="2"/>
        <v>3106</v>
      </c>
      <c r="F42" s="119">
        <f t="shared" si="3"/>
        <v>7903</v>
      </c>
      <c r="G42" s="119">
        <v>4968</v>
      </c>
      <c r="H42" s="119">
        <v>2935</v>
      </c>
      <c r="I42" s="119">
        <f t="shared" si="4"/>
        <v>192</v>
      </c>
      <c r="J42" s="119">
        <v>21</v>
      </c>
      <c r="K42" s="119">
        <v>171</v>
      </c>
      <c r="L42" s="471" t="s">
        <v>368</v>
      </c>
      <c r="M42" s="472"/>
    </row>
    <row r="43" spans="1:13" ht="15" customHeight="1" thickTop="1">
      <c r="A43" s="275">
        <v>9609</v>
      </c>
      <c r="B43" s="303" t="s">
        <v>396</v>
      </c>
      <c r="C43" s="286">
        <f t="shared" si="0"/>
        <v>1176</v>
      </c>
      <c r="D43" s="286">
        <f t="shared" si="1"/>
        <v>453</v>
      </c>
      <c r="E43" s="286">
        <f t="shared" si="2"/>
        <v>723</v>
      </c>
      <c r="F43" s="286">
        <f t="shared" si="3"/>
        <v>1152</v>
      </c>
      <c r="G43" s="277">
        <v>453</v>
      </c>
      <c r="H43" s="277">
        <v>699</v>
      </c>
      <c r="I43" s="286">
        <f t="shared" si="4"/>
        <v>24</v>
      </c>
      <c r="J43" s="277">
        <v>0</v>
      </c>
      <c r="K43" s="277">
        <v>24</v>
      </c>
      <c r="L43" s="596" t="s">
        <v>397</v>
      </c>
      <c r="M43" s="597"/>
    </row>
    <row r="44" spans="1:13" ht="30.75" customHeight="1">
      <c r="A44" s="467" t="s">
        <v>7</v>
      </c>
      <c r="B44" s="467"/>
      <c r="C44" s="294">
        <f t="shared" ref="C44:K44" si="5">SUM(C9:C43)</f>
        <v>76919</v>
      </c>
      <c r="D44" s="294">
        <f t="shared" si="5"/>
        <v>29550</v>
      </c>
      <c r="E44" s="294">
        <f t="shared" si="5"/>
        <v>47369</v>
      </c>
      <c r="F44" s="294">
        <f t="shared" si="5"/>
        <v>75882</v>
      </c>
      <c r="G44" s="294">
        <f t="shared" si="5"/>
        <v>29252</v>
      </c>
      <c r="H44" s="294">
        <f t="shared" si="5"/>
        <v>46630</v>
      </c>
      <c r="I44" s="294">
        <f t="shared" si="5"/>
        <v>1037</v>
      </c>
      <c r="J44" s="294">
        <f t="shared" si="5"/>
        <v>298</v>
      </c>
      <c r="K44" s="294">
        <f t="shared" si="5"/>
        <v>739</v>
      </c>
      <c r="L44" s="468" t="s">
        <v>4</v>
      </c>
      <c r="M44" s="469"/>
    </row>
  </sheetData>
  <mergeCells count="50">
    <mergeCell ref="L30:M30"/>
    <mergeCell ref="L43:M43"/>
    <mergeCell ref="L38:M38"/>
    <mergeCell ref="L39:M39"/>
    <mergeCell ref="L40:M40"/>
    <mergeCell ref="L41:M41"/>
    <mergeCell ref="L42:M42"/>
    <mergeCell ref="L32:M32"/>
    <mergeCell ref="L34:M34"/>
    <mergeCell ref="L35:M35"/>
    <mergeCell ref="L36:M36"/>
    <mergeCell ref="L37:M37"/>
    <mergeCell ref="L31:M31"/>
    <mergeCell ref="L33:M33"/>
    <mergeCell ref="L25:M25"/>
    <mergeCell ref="L26:M26"/>
    <mergeCell ref="L27:M27"/>
    <mergeCell ref="L28:M28"/>
    <mergeCell ref="L29:M29"/>
    <mergeCell ref="L9:M9"/>
    <mergeCell ref="A44:B44"/>
    <mergeCell ref="L44:M44"/>
    <mergeCell ref="A1:M1"/>
    <mergeCell ref="B2:L2"/>
    <mergeCell ref="B3:L3"/>
    <mergeCell ref="B4:L4"/>
    <mergeCell ref="B5:L5"/>
    <mergeCell ref="A6:B6"/>
    <mergeCell ref="L6:M6"/>
    <mergeCell ref="A7:A8"/>
    <mergeCell ref="B7:B8"/>
    <mergeCell ref="C7:E7"/>
    <mergeCell ref="F7:H7"/>
    <mergeCell ref="I7:K7"/>
    <mergeCell ref="L7:M8"/>
    <mergeCell ref="L10:M10"/>
    <mergeCell ref="L11:M11"/>
    <mergeCell ref="L12:M12"/>
    <mergeCell ref="L13:M13"/>
    <mergeCell ref="L14:M14"/>
    <mergeCell ref="L22:M22"/>
    <mergeCell ref="L23:M23"/>
    <mergeCell ref="L24:M24"/>
    <mergeCell ref="L15:M15"/>
    <mergeCell ref="L16:M16"/>
    <mergeCell ref="L17:M17"/>
    <mergeCell ref="L18:M18"/>
    <mergeCell ref="L19:M19"/>
    <mergeCell ref="L20:M20"/>
    <mergeCell ref="L21:M21"/>
  </mergeCells>
  <printOptions horizontalCentered="1" verticalCentered="1"/>
  <pageMargins left="0" right="0" top="0" bottom="0"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K45"/>
  <sheetViews>
    <sheetView view="pageBreakPreview" zoomScale="80" zoomScaleNormal="100" zoomScaleSheetLayoutView="80" workbookViewId="0">
      <selection activeCell="B7" sqref="B7:B8"/>
    </sheetView>
  </sheetViews>
  <sheetFormatPr defaultColWidth="9.140625" defaultRowHeight="14.25"/>
  <cols>
    <col min="1" max="1" width="5.7109375" style="4" customWidth="1"/>
    <col min="2" max="2" width="50.7109375" style="2" customWidth="1"/>
    <col min="3" max="3" width="9.7109375" style="2" customWidth="1"/>
    <col min="4" max="4" width="9.5703125" style="2" customWidth="1"/>
    <col min="5" max="8" width="8.28515625" style="2" customWidth="1"/>
    <col min="9" max="9" width="50.7109375" style="2" customWidth="1"/>
    <col min="10" max="10" width="5.7109375" style="2" customWidth="1"/>
    <col min="11" max="16384" width="9.140625" style="2"/>
  </cols>
  <sheetData>
    <row r="1" spans="1:11" s="6" customFormat="1" ht="51.75" customHeight="1">
      <c r="A1" s="364"/>
      <c r="B1" s="364"/>
      <c r="C1" s="364"/>
      <c r="D1" s="364"/>
      <c r="E1" s="364"/>
      <c r="F1" s="364"/>
      <c r="G1" s="364"/>
      <c r="H1" s="364"/>
      <c r="I1" s="364"/>
      <c r="J1" s="364"/>
      <c r="K1" s="11"/>
    </row>
    <row r="2" spans="1:11" ht="15.75" customHeight="1">
      <c r="A2" s="423" t="s">
        <v>239</v>
      </c>
      <c r="B2" s="423"/>
      <c r="C2" s="423"/>
      <c r="D2" s="423"/>
      <c r="E2" s="423"/>
      <c r="F2" s="423"/>
      <c r="G2" s="423"/>
      <c r="H2" s="423"/>
      <c r="I2" s="423"/>
      <c r="J2" s="423"/>
    </row>
    <row r="3" spans="1:11" ht="18">
      <c r="A3" s="423" t="s">
        <v>83</v>
      </c>
      <c r="B3" s="423"/>
      <c r="C3" s="423"/>
      <c r="D3" s="423"/>
      <c r="E3" s="423"/>
      <c r="F3" s="423"/>
      <c r="G3" s="423"/>
      <c r="H3" s="423"/>
      <c r="I3" s="423"/>
      <c r="J3" s="423"/>
    </row>
    <row r="4" spans="1:11" ht="15.75" customHeight="1">
      <c r="A4" s="424" t="s">
        <v>69</v>
      </c>
      <c r="B4" s="424"/>
      <c r="C4" s="424"/>
      <c r="D4" s="424"/>
      <c r="E4" s="424"/>
      <c r="F4" s="424"/>
      <c r="G4" s="424"/>
      <c r="H4" s="424"/>
      <c r="I4" s="424"/>
      <c r="J4" s="424"/>
    </row>
    <row r="5" spans="1:11" ht="15.75" customHeight="1">
      <c r="A5" s="424" t="s">
        <v>84</v>
      </c>
      <c r="B5" s="424"/>
      <c r="C5" s="424"/>
      <c r="D5" s="424"/>
      <c r="E5" s="424"/>
      <c r="F5" s="424"/>
      <c r="G5" s="424"/>
      <c r="H5" s="424"/>
      <c r="I5" s="424"/>
      <c r="J5" s="424"/>
    </row>
    <row r="6" spans="1:11" ht="15.75">
      <c r="A6" s="421" t="s">
        <v>481</v>
      </c>
      <c r="B6" s="421"/>
      <c r="C6" s="1"/>
      <c r="D6" s="1"/>
      <c r="E6" s="99">
        <v>2021</v>
      </c>
      <c r="F6" s="43"/>
      <c r="G6" s="1"/>
      <c r="H6" s="116"/>
      <c r="I6" s="422" t="s">
        <v>85</v>
      </c>
      <c r="J6" s="422"/>
    </row>
    <row r="7" spans="1:11" ht="34.9" customHeight="1">
      <c r="A7" s="412" t="s">
        <v>270</v>
      </c>
      <c r="B7" s="432" t="s">
        <v>10</v>
      </c>
      <c r="C7" s="400" t="s">
        <v>556</v>
      </c>
      <c r="D7" s="400"/>
      <c r="E7" s="400"/>
      <c r="F7" s="400" t="s">
        <v>555</v>
      </c>
      <c r="G7" s="400"/>
      <c r="H7" s="400"/>
      <c r="I7" s="412" t="s">
        <v>17</v>
      </c>
      <c r="J7" s="412"/>
    </row>
    <row r="8" spans="1:11" ht="35.25" customHeight="1">
      <c r="A8" s="414"/>
      <c r="B8" s="434"/>
      <c r="C8" s="189" t="s">
        <v>541</v>
      </c>
      <c r="D8" s="139" t="s">
        <v>558</v>
      </c>
      <c r="E8" s="139" t="s">
        <v>557</v>
      </c>
      <c r="F8" s="189" t="s">
        <v>541</v>
      </c>
      <c r="G8" s="139" t="s">
        <v>558</v>
      </c>
      <c r="H8" s="139" t="s">
        <v>557</v>
      </c>
      <c r="I8" s="414"/>
      <c r="J8" s="414"/>
    </row>
    <row r="9" spans="1:11" ht="15" customHeight="1" thickBot="1">
      <c r="A9" s="44">
        <v>4521</v>
      </c>
      <c r="B9" s="303" t="s">
        <v>387</v>
      </c>
      <c r="C9" s="142">
        <f>E9+D9</f>
        <v>439147</v>
      </c>
      <c r="D9" s="118">
        <v>436937</v>
      </c>
      <c r="E9" s="118">
        <v>2210</v>
      </c>
      <c r="F9" s="142">
        <f>H9+G9</f>
        <v>15319</v>
      </c>
      <c r="G9" s="118">
        <v>15095</v>
      </c>
      <c r="H9" s="118">
        <v>224</v>
      </c>
      <c r="I9" s="592" t="s">
        <v>406</v>
      </c>
      <c r="J9" s="593"/>
    </row>
    <row r="10" spans="1:11" ht="15" customHeight="1" thickTop="1" thickBot="1">
      <c r="A10" s="40">
        <v>4522</v>
      </c>
      <c r="B10" s="304" t="s">
        <v>369</v>
      </c>
      <c r="C10" s="144">
        <f>E10+D10</f>
        <v>53730</v>
      </c>
      <c r="D10" s="119">
        <v>52280</v>
      </c>
      <c r="E10" s="119">
        <v>1450</v>
      </c>
      <c r="F10" s="144">
        <f>H10+G10</f>
        <v>1816</v>
      </c>
      <c r="G10" s="119">
        <v>1807</v>
      </c>
      <c r="H10" s="119">
        <v>9</v>
      </c>
      <c r="I10" s="471" t="s">
        <v>349</v>
      </c>
      <c r="J10" s="472"/>
    </row>
    <row r="11" spans="1:11" ht="24.75" customHeight="1" thickTop="1" thickBot="1">
      <c r="A11" s="41">
        <v>4529</v>
      </c>
      <c r="B11" s="303" t="s">
        <v>404</v>
      </c>
      <c r="C11" s="142">
        <f t="shared" ref="C11:C43" si="0">E11+D11</f>
        <v>22828</v>
      </c>
      <c r="D11" s="120">
        <v>22443</v>
      </c>
      <c r="E11" s="120">
        <v>385</v>
      </c>
      <c r="F11" s="142">
        <f t="shared" ref="F11:F43" si="1">H11+G11</f>
        <v>641</v>
      </c>
      <c r="G11" s="120">
        <v>638</v>
      </c>
      <c r="H11" s="120">
        <v>3</v>
      </c>
      <c r="I11" s="590" t="s">
        <v>403</v>
      </c>
      <c r="J11" s="591"/>
    </row>
    <row r="12" spans="1:11" ht="26.25" customHeight="1" thickTop="1" thickBot="1">
      <c r="A12" s="40">
        <v>4540</v>
      </c>
      <c r="B12" s="304" t="s">
        <v>408</v>
      </c>
      <c r="C12" s="144">
        <f t="shared" si="0"/>
        <v>11912</v>
      </c>
      <c r="D12" s="119">
        <v>11912</v>
      </c>
      <c r="E12" s="119">
        <v>0</v>
      </c>
      <c r="F12" s="144">
        <f t="shared" si="1"/>
        <v>243</v>
      </c>
      <c r="G12" s="119">
        <v>243</v>
      </c>
      <c r="H12" s="119">
        <v>0</v>
      </c>
      <c r="I12" s="471" t="s">
        <v>402</v>
      </c>
      <c r="J12" s="472"/>
    </row>
    <row r="13" spans="1:11" ht="15" customHeight="1" thickTop="1" thickBot="1">
      <c r="A13" s="41">
        <v>8511</v>
      </c>
      <c r="B13" s="303" t="s">
        <v>370</v>
      </c>
      <c r="C13" s="142">
        <f t="shared" si="0"/>
        <v>96526</v>
      </c>
      <c r="D13" s="120">
        <v>94536</v>
      </c>
      <c r="E13" s="120">
        <v>1990</v>
      </c>
      <c r="F13" s="142">
        <f t="shared" si="1"/>
        <v>1775</v>
      </c>
      <c r="G13" s="120">
        <v>1755</v>
      </c>
      <c r="H13" s="120">
        <v>20</v>
      </c>
      <c r="I13" s="451" t="s">
        <v>350</v>
      </c>
      <c r="J13" s="451"/>
    </row>
    <row r="14" spans="1:11" ht="15" customHeight="1" thickTop="1" thickBot="1">
      <c r="A14" s="40">
        <v>8512</v>
      </c>
      <c r="B14" s="304" t="s">
        <v>371</v>
      </c>
      <c r="C14" s="144">
        <f t="shared" si="0"/>
        <v>162835</v>
      </c>
      <c r="D14" s="119">
        <v>159920</v>
      </c>
      <c r="E14" s="119">
        <v>2915</v>
      </c>
      <c r="F14" s="144">
        <f t="shared" si="1"/>
        <v>2256</v>
      </c>
      <c r="G14" s="119">
        <v>2241</v>
      </c>
      <c r="H14" s="119">
        <v>15</v>
      </c>
      <c r="I14" s="452" t="s">
        <v>351</v>
      </c>
      <c r="J14" s="452"/>
    </row>
    <row r="15" spans="1:11" ht="15" customHeight="1" thickTop="1" thickBot="1">
      <c r="A15" s="41">
        <v>8513</v>
      </c>
      <c r="B15" s="303" t="s">
        <v>372</v>
      </c>
      <c r="C15" s="142">
        <f t="shared" si="0"/>
        <v>23474</v>
      </c>
      <c r="D15" s="120">
        <v>23474</v>
      </c>
      <c r="E15" s="120">
        <v>0</v>
      </c>
      <c r="F15" s="142">
        <f t="shared" si="1"/>
        <v>321</v>
      </c>
      <c r="G15" s="120">
        <v>321</v>
      </c>
      <c r="H15" s="120">
        <v>0</v>
      </c>
      <c r="I15" s="451" t="s">
        <v>352</v>
      </c>
      <c r="J15" s="451"/>
    </row>
    <row r="16" spans="1:11" ht="15" customHeight="1" thickTop="1" thickBot="1">
      <c r="A16" s="40">
        <v>8514</v>
      </c>
      <c r="B16" s="304" t="s">
        <v>373</v>
      </c>
      <c r="C16" s="144">
        <f t="shared" si="0"/>
        <v>1610503</v>
      </c>
      <c r="D16" s="119">
        <v>1594426</v>
      </c>
      <c r="E16" s="119">
        <v>16077</v>
      </c>
      <c r="F16" s="144">
        <f t="shared" si="1"/>
        <v>14310</v>
      </c>
      <c r="G16" s="119">
        <v>14281</v>
      </c>
      <c r="H16" s="119">
        <v>29</v>
      </c>
      <c r="I16" s="452" t="s">
        <v>16</v>
      </c>
      <c r="J16" s="452"/>
    </row>
    <row r="17" spans="1:10" ht="15" customHeight="1" thickTop="1" thickBot="1">
      <c r="A17" s="41">
        <v>8521</v>
      </c>
      <c r="B17" s="303" t="s">
        <v>374</v>
      </c>
      <c r="C17" s="142">
        <f t="shared" si="0"/>
        <v>19303</v>
      </c>
      <c r="D17" s="120">
        <v>19303</v>
      </c>
      <c r="E17" s="120">
        <v>0</v>
      </c>
      <c r="F17" s="142">
        <f t="shared" si="1"/>
        <v>146</v>
      </c>
      <c r="G17" s="120">
        <v>146</v>
      </c>
      <c r="H17" s="120">
        <v>0</v>
      </c>
      <c r="I17" s="451" t="s">
        <v>353</v>
      </c>
      <c r="J17" s="451"/>
    </row>
    <row r="18" spans="1:10" ht="15" customHeight="1" thickTop="1" thickBot="1">
      <c r="A18" s="40">
        <v>8522</v>
      </c>
      <c r="B18" s="304" t="s">
        <v>512</v>
      </c>
      <c r="C18" s="144">
        <f t="shared" si="0"/>
        <v>15090</v>
      </c>
      <c r="D18" s="119">
        <v>15090</v>
      </c>
      <c r="E18" s="119">
        <v>0</v>
      </c>
      <c r="F18" s="144">
        <f t="shared" si="1"/>
        <v>79</v>
      </c>
      <c r="G18" s="119">
        <v>79</v>
      </c>
      <c r="H18" s="119">
        <v>0</v>
      </c>
      <c r="I18" s="452" t="s">
        <v>513</v>
      </c>
      <c r="J18" s="452"/>
    </row>
    <row r="19" spans="1:10" ht="15" customHeight="1" thickTop="1" thickBot="1">
      <c r="A19" s="41">
        <v>8530</v>
      </c>
      <c r="B19" s="303" t="s">
        <v>375</v>
      </c>
      <c r="C19" s="142">
        <f t="shared" si="0"/>
        <v>348918</v>
      </c>
      <c r="D19" s="120">
        <v>331505</v>
      </c>
      <c r="E19" s="120">
        <v>17413</v>
      </c>
      <c r="F19" s="142">
        <f t="shared" si="1"/>
        <v>965</v>
      </c>
      <c r="G19" s="120">
        <v>929</v>
      </c>
      <c r="H19" s="120">
        <v>36</v>
      </c>
      <c r="I19" s="451" t="s">
        <v>15</v>
      </c>
      <c r="J19" s="451"/>
    </row>
    <row r="20" spans="1:10" ht="15" customHeight="1" thickTop="1" thickBot="1">
      <c r="A20" s="40">
        <v>8541</v>
      </c>
      <c r="B20" s="304" t="s">
        <v>376</v>
      </c>
      <c r="C20" s="144">
        <f t="shared" si="0"/>
        <v>0</v>
      </c>
      <c r="D20" s="119">
        <v>0</v>
      </c>
      <c r="E20" s="119">
        <v>0</v>
      </c>
      <c r="F20" s="144">
        <f t="shared" si="1"/>
        <v>0</v>
      </c>
      <c r="G20" s="119">
        <v>0</v>
      </c>
      <c r="H20" s="119">
        <v>0</v>
      </c>
      <c r="I20" s="452" t="s">
        <v>354</v>
      </c>
      <c r="J20" s="452"/>
    </row>
    <row r="21" spans="1:10" ht="15" customHeight="1" thickTop="1" thickBot="1">
      <c r="A21" s="41">
        <v>8542</v>
      </c>
      <c r="B21" s="303" t="s">
        <v>377</v>
      </c>
      <c r="C21" s="142">
        <f t="shared" si="0"/>
        <v>9124</v>
      </c>
      <c r="D21" s="120">
        <v>9124</v>
      </c>
      <c r="E21" s="120">
        <v>0</v>
      </c>
      <c r="F21" s="142">
        <f t="shared" si="1"/>
        <v>156</v>
      </c>
      <c r="G21" s="120">
        <v>156</v>
      </c>
      <c r="H21" s="120">
        <v>0</v>
      </c>
      <c r="I21" s="451" t="s">
        <v>355</v>
      </c>
      <c r="J21" s="451"/>
    </row>
    <row r="22" spans="1:10" ht="15" customHeight="1" thickTop="1" thickBot="1">
      <c r="A22" s="40">
        <v>8543</v>
      </c>
      <c r="B22" s="304" t="s">
        <v>388</v>
      </c>
      <c r="C22" s="144">
        <f t="shared" si="0"/>
        <v>24393</v>
      </c>
      <c r="D22" s="119">
        <v>24393</v>
      </c>
      <c r="E22" s="119">
        <v>0</v>
      </c>
      <c r="F22" s="144">
        <f t="shared" si="1"/>
        <v>527</v>
      </c>
      <c r="G22" s="119">
        <v>502</v>
      </c>
      <c r="H22" s="119">
        <v>25</v>
      </c>
      <c r="I22" s="452" t="s">
        <v>356</v>
      </c>
      <c r="J22" s="452"/>
    </row>
    <row r="23" spans="1:10" ht="15" customHeight="1" thickTop="1" thickBot="1">
      <c r="A23" s="41">
        <v>8544</v>
      </c>
      <c r="B23" s="303" t="s">
        <v>378</v>
      </c>
      <c r="C23" s="142">
        <f t="shared" si="0"/>
        <v>44704</v>
      </c>
      <c r="D23" s="120">
        <v>41778</v>
      </c>
      <c r="E23" s="120">
        <v>2926</v>
      </c>
      <c r="F23" s="142">
        <f t="shared" si="1"/>
        <v>1279</v>
      </c>
      <c r="G23" s="120">
        <v>1274</v>
      </c>
      <c r="H23" s="120">
        <v>5</v>
      </c>
      <c r="I23" s="451" t="s">
        <v>357</v>
      </c>
      <c r="J23" s="451"/>
    </row>
    <row r="24" spans="1:10" ht="15" customHeight="1" thickTop="1" thickBot="1">
      <c r="A24" s="40">
        <v>8545</v>
      </c>
      <c r="B24" s="304" t="s">
        <v>379</v>
      </c>
      <c r="C24" s="144">
        <f t="shared" si="0"/>
        <v>60291</v>
      </c>
      <c r="D24" s="119">
        <v>60291</v>
      </c>
      <c r="E24" s="119">
        <v>0</v>
      </c>
      <c r="F24" s="144">
        <f t="shared" si="1"/>
        <v>857</v>
      </c>
      <c r="G24" s="119">
        <v>857</v>
      </c>
      <c r="H24" s="119">
        <v>0</v>
      </c>
      <c r="I24" s="452" t="s">
        <v>358</v>
      </c>
      <c r="J24" s="452"/>
    </row>
    <row r="25" spans="1:10" ht="15" customHeight="1" thickTop="1" thickBot="1">
      <c r="A25" s="41">
        <v>8548</v>
      </c>
      <c r="B25" s="303" t="s">
        <v>380</v>
      </c>
      <c r="C25" s="142">
        <f t="shared" si="0"/>
        <v>57581</v>
      </c>
      <c r="D25" s="120">
        <v>55676</v>
      </c>
      <c r="E25" s="120">
        <v>1905</v>
      </c>
      <c r="F25" s="142">
        <f t="shared" si="1"/>
        <v>1062</v>
      </c>
      <c r="G25" s="120">
        <v>1039</v>
      </c>
      <c r="H25" s="120">
        <v>23</v>
      </c>
      <c r="I25" s="451" t="s">
        <v>401</v>
      </c>
      <c r="J25" s="451"/>
    </row>
    <row r="26" spans="1:10" ht="15" customHeight="1" thickTop="1" thickBot="1">
      <c r="A26" s="40">
        <v>8610</v>
      </c>
      <c r="B26" s="304" t="s">
        <v>381</v>
      </c>
      <c r="C26" s="144">
        <f t="shared" si="0"/>
        <v>597713</v>
      </c>
      <c r="D26" s="119">
        <v>578721</v>
      </c>
      <c r="E26" s="119">
        <v>18992</v>
      </c>
      <c r="F26" s="144">
        <f t="shared" si="1"/>
        <v>3023</v>
      </c>
      <c r="G26" s="119">
        <v>2980</v>
      </c>
      <c r="H26" s="119">
        <v>43</v>
      </c>
      <c r="I26" s="452" t="s">
        <v>359</v>
      </c>
      <c r="J26" s="452"/>
    </row>
    <row r="27" spans="1:10" ht="15" customHeight="1" thickTop="1" thickBot="1">
      <c r="A27" s="41">
        <v>8621</v>
      </c>
      <c r="B27" s="303" t="s">
        <v>389</v>
      </c>
      <c r="C27" s="142">
        <f t="shared" si="0"/>
        <v>175703</v>
      </c>
      <c r="D27" s="120">
        <v>152746</v>
      </c>
      <c r="E27" s="120">
        <v>22957</v>
      </c>
      <c r="F27" s="142">
        <f t="shared" si="1"/>
        <v>1918</v>
      </c>
      <c r="G27" s="120">
        <v>1669</v>
      </c>
      <c r="H27" s="120">
        <v>249</v>
      </c>
      <c r="I27" s="451" t="s">
        <v>360</v>
      </c>
      <c r="J27" s="451"/>
    </row>
    <row r="28" spans="1:10" ht="15" customHeight="1" thickTop="1" thickBot="1">
      <c r="A28" s="40">
        <v>8622</v>
      </c>
      <c r="B28" s="304" t="s">
        <v>382</v>
      </c>
      <c r="C28" s="144">
        <f t="shared" si="0"/>
        <v>223915</v>
      </c>
      <c r="D28" s="119">
        <v>217866</v>
      </c>
      <c r="E28" s="119">
        <v>6049</v>
      </c>
      <c r="F28" s="144">
        <f t="shared" si="1"/>
        <v>1909</v>
      </c>
      <c r="G28" s="119">
        <v>1882</v>
      </c>
      <c r="H28" s="119">
        <v>27</v>
      </c>
      <c r="I28" s="452" t="s">
        <v>361</v>
      </c>
      <c r="J28" s="452"/>
    </row>
    <row r="29" spans="1:10" ht="15" customHeight="1" thickTop="1" thickBot="1">
      <c r="A29" s="41">
        <v>8623</v>
      </c>
      <c r="B29" s="303" t="s">
        <v>383</v>
      </c>
      <c r="C29" s="142">
        <f t="shared" si="0"/>
        <v>374602</v>
      </c>
      <c r="D29" s="120">
        <v>369047</v>
      </c>
      <c r="E29" s="120">
        <v>5555</v>
      </c>
      <c r="F29" s="142">
        <f t="shared" si="1"/>
        <v>3873</v>
      </c>
      <c r="G29" s="120">
        <v>3851</v>
      </c>
      <c r="H29" s="120">
        <v>22</v>
      </c>
      <c r="I29" s="451" t="s">
        <v>362</v>
      </c>
      <c r="J29" s="451"/>
    </row>
    <row r="30" spans="1:10" ht="15" customHeight="1" thickTop="1" thickBot="1">
      <c r="A30" s="40">
        <v>8690</v>
      </c>
      <c r="B30" s="304" t="s">
        <v>384</v>
      </c>
      <c r="C30" s="144">
        <f t="shared" si="0"/>
        <v>72500</v>
      </c>
      <c r="D30" s="119">
        <v>71537</v>
      </c>
      <c r="E30" s="119">
        <v>963</v>
      </c>
      <c r="F30" s="144">
        <f t="shared" si="1"/>
        <v>1108</v>
      </c>
      <c r="G30" s="119">
        <v>1099</v>
      </c>
      <c r="H30" s="119">
        <v>9</v>
      </c>
      <c r="I30" s="452" t="s">
        <v>363</v>
      </c>
      <c r="J30" s="452"/>
    </row>
    <row r="31" spans="1:10" ht="15" customHeight="1" thickTop="1" thickBot="1">
      <c r="A31" s="41">
        <v>8700</v>
      </c>
      <c r="B31" s="303" t="s">
        <v>559</v>
      </c>
      <c r="C31" s="142">
        <f t="shared" si="0"/>
        <v>40392</v>
      </c>
      <c r="D31" s="120">
        <v>36675</v>
      </c>
      <c r="E31" s="120">
        <v>3717</v>
      </c>
      <c r="F31" s="142">
        <f t="shared" si="1"/>
        <v>631</v>
      </c>
      <c r="G31" s="120">
        <v>623</v>
      </c>
      <c r="H31" s="120">
        <v>8</v>
      </c>
      <c r="I31" s="451" t="s">
        <v>560</v>
      </c>
      <c r="J31" s="451"/>
    </row>
    <row r="32" spans="1:10" ht="21.75" customHeight="1" thickTop="1" thickBot="1">
      <c r="A32" s="40">
        <v>8810</v>
      </c>
      <c r="B32" s="304" t="s">
        <v>500</v>
      </c>
      <c r="C32" s="144">
        <f t="shared" si="0"/>
        <v>2538</v>
      </c>
      <c r="D32" s="119">
        <v>2538</v>
      </c>
      <c r="E32" s="119">
        <v>0</v>
      </c>
      <c r="F32" s="144">
        <f t="shared" si="1"/>
        <v>56</v>
      </c>
      <c r="G32" s="119">
        <v>55</v>
      </c>
      <c r="H32" s="119">
        <v>1</v>
      </c>
      <c r="I32" s="452" t="s">
        <v>502</v>
      </c>
      <c r="J32" s="452"/>
    </row>
    <row r="33" spans="1:10" ht="15" customHeight="1" thickTop="1" thickBot="1">
      <c r="A33" s="41">
        <v>8890</v>
      </c>
      <c r="B33" s="303" t="s">
        <v>607</v>
      </c>
      <c r="C33" s="142">
        <f t="shared" si="0"/>
        <v>104610</v>
      </c>
      <c r="D33" s="120">
        <v>102807</v>
      </c>
      <c r="E33" s="120">
        <v>1803</v>
      </c>
      <c r="F33" s="142">
        <f t="shared" si="1"/>
        <v>1948</v>
      </c>
      <c r="G33" s="120">
        <v>1933</v>
      </c>
      <c r="H33" s="120">
        <v>15</v>
      </c>
      <c r="I33" s="451" t="s">
        <v>606</v>
      </c>
      <c r="J33" s="451"/>
    </row>
    <row r="34" spans="1:10" ht="15" customHeight="1" thickTop="1" thickBot="1">
      <c r="A34" s="40">
        <v>9000</v>
      </c>
      <c r="B34" s="304" t="s">
        <v>390</v>
      </c>
      <c r="C34" s="144">
        <f t="shared" si="0"/>
        <v>9857</v>
      </c>
      <c r="D34" s="119">
        <v>9857</v>
      </c>
      <c r="E34" s="119">
        <v>0</v>
      </c>
      <c r="F34" s="144">
        <f t="shared" si="1"/>
        <v>232</v>
      </c>
      <c r="G34" s="119">
        <v>217</v>
      </c>
      <c r="H34" s="119">
        <v>15</v>
      </c>
      <c r="I34" s="452" t="s">
        <v>364</v>
      </c>
      <c r="J34" s="452"/>
    </row>
    <row r="35" spans="1:10" ht="21" customHeight="1" thickTop="1" thickBot="1">
      <c r="A35" s="41">
        <v>9103</v>
      </c>
      <c r="B35" s="303" t="s">
        <v>405</v>
      </c>
      <c r="C35" s="142">
        <f t="shared" si="0"/>
        <v>97671</v>
      </c>
      <c r="D35" s="120">
        <v>97671</v>
      </c>
      <c r="E35" s="120">
        <v>0</v>
      </c>
      <c r="F35" s="142">
        <f t="shared" si="1"/>
        <v>2316</v>
      </c>
      <c r="G35" s="120">
        <v>2316</v>
      </c>
      <c r="H35" s="120">
        <v>0</v>
      </c>
      <c r="I35" s="451" t="s">
        <v>400</v>
      </c>
      <c r="J35" s="451"/>
    </row>
    <row r="36" spans="1:10" ht="15" customHeight="1" thickTop="1" thickBot="1">
      <c r="A36" s="40">
        <v>9312</v>
      </c>
      <c r="B36" s="304" t="s">
        <v>385</v>
      </c>
      <c r="C36" s="144">
        <f t="shared" si="0"/>
        <v>56661</v>
      </c>
      <c r="D36" s="119">
        <v>56236</v>
      </c>
      <c r="E36" s="119">
        <v>425</v>
      </c>
      <c r="F36" s="144">
        <f t="shared" si="1"/>
        <v>1349</v>
      </c>
      <c r="G36" s="119">
        <v>1322</v>
      </c>
      <c r="H36" s="119">
        <v>27</v>
      </c>
      <c r="I36" s="452" t="s">
        <v>365</v>
      </c>
      <c r="J36" s="452"/>
    </row>
    <row r="37" spans="1:10" ht="15" customHeight="1" thickTop="1" thickBot="1">
      <c r="A37" s="41">
        <v>9319</v>
      </c>
      <c r="B37" s="303" t="s">
        <v>386</v>
      </c>
      <c r="C37" s="142">
        <f t="shared" si="0"/>
        <v>244</v>
      </c>
      <c r="D37" s="120">
        <v>244</v>
      </c>
      <c r="E37" s="120">
        <v>0</v>
      </c>
      <c r="F37" s="142">
        <f t="shared" si="1"/>
        <v>9</v>
      </c>
      <c r="G37" s="120">
        <v>9</v>
      </c>
      <c r="H37" s="120">
        <v>0</v>
      </c>
      <c r="I37" s="451" t="s">
        <v>366</v>
      </c>
      <c r="J37" s="451"/>
    </row>
    <row r="38" spans="1:10" ht="15" customHeight="1" thickTop="1" thickBot="1">
      <c r="A38" s="40">
        <v>9321</v>
      </c>
      <c r="B38" s="304" t="s">
        <v>391</v>
      </c>
      <c r="C38" s="144">
        <f t="shared" si="0"/>
        <v>16560</v>
      </c>
      <c r="D38" s="119">
        <v>16560</v>
      </c>
      <c r="E38" s="119">
        <v>0</v>
      </c>
      <c r="F38" s="144">
        <f t="shared" si="1"/>
        <v>394</v>
      </c>
      <c r="G38" s="119">
        <v>393</v>
      </c>
      <c r="H38" s="119">
        <v>1</v>
      </c>
      <c r="I38" s="452" t="s">
        <v>367</v>
      </c>
      <c r="J38" s="452"/>
    </row>
    <row r="39" spans="1:10" ht="15" customHeight="1" thickTop="1" thickBot="1">
      <c r="A39" s="41">
        <v>9329</v>
      </c>
      <c r="B39" s="303" t="s">
        <v>392</v>
      </c>
      <c r="C39" s="142">
        <f t="shared" si="0"/>
        <v>44719</v>
      </c>
      <c r="D39" s="120">
        <v>44327</v>
      </c>
      <c r="E39" s="120">
        <v>392</v>
      </c>
      <c r="F39" s="142">
        <f t="shared" si="1"/>
        <v>1560</v>
      </c>
      <c r="G39" s="120">
        <v>1557</v>
      </c>
      <c r="H39" s="120">
        <v>3</v>
      </c>
      <c r="I39" s="451" t="s">
        <v>399</v>
      </c>
      <c r="J39" s="451"/>
    </row>
    <row r="40" spans="1:10" s="135" customFormat="1" ht="36" customHeight="1" thickTop="1" thickBot="1">
      <c r="A40" s="40">
        <v>9500</v>
      </c>
      <c r="B40" s="304" t="s">
        <v>393</v>
      </c>
      <c r="C40" s="146">
        <f t="shared" si="0"/>
        <v>77641</v>
      </c>
      <c r="D40" s="119">
        <v>77641</v>
      </c>
      <c r="E40" s="119">
        <v>0</v>
      </c>
      <c r="F40" s="146">
        <f t="shared" si="1"/>
        <v>1931</v>
      </c>
      <c r="G40" s="119">
        <v>1925</v>
      </c>
      <c r="H40" s="119">
        <v>6</v>
      </c>
      <c r="I40" s="452" t="s">
        <v>407</v>
      </c>
      <c r="J40" s="452"/>
    </row>
    <row r="41" spans="1:10" ht="15" customHeight="1" thickTop="1" thickBot="1">
      <c r="A41" s="41">
        <v>9601</v>
      </c>
      <c r="B41" s="303" t="s">
        <v>395</v>
      </c>
      <c r="C41" s="142">
        <f t="shared" si="0"/>
        <v>100022</v>
      </c>
      <c r="D41" s="120">
        <v>99027</v>
      </c>
      <c r="E41" s="120">
        <v>995</v>
      </c>
      <c r="F41" s="142">
        <f t="shared" si="1"/>
        <v>3639</v>
      </c>
      <c r="G41" s="120">
        <v>3633</v>
      </c>
      <c r="H41" s="120">
        <v>6</v>
      </c>
      <c r="I41" s="451" t="s">
        <v>398</v>
      </c>
      <c r="J41" s="451"/>
    </row>
    <row r="42" spans="1:10" ht="15" customHeight="1" thickTop="1" thickBot="1">
      <c r="A42" s="40">
        <v>9602</v>
      </c>
      <c r="B42" s="304" t="s">
        <v>394</v>
      </c>
      <c r="C42" s="144">
        <f t="shared" si="0"/>
        <v>304662</v>
      </c>
      <c r="D42" s="119">
        <v>302565</v>
      </c>
      <c r="E42" s="119">
        <v>2097</v>
      </c>
      <c r="F42" s="144">
        <f t="shared" si="1"/>
        <v>8095</v>
      </c>
      <c r="G42" s="119">
        <v>7903</v>
      </c>
      <c r="H42" s="119">
        <v>192</v>
      </c>
      <c r="I42" s="452" t="s">
        <v>368</v>
      </c>
      <c r="J42" s="452"/>
    </row>
    <row r="43" spans="1:10" ht="15" customHeight="1" thickTop="1">
      <c r="A43" s="275">
        <v>9609</v>
      </c>
      <c r="B43" s="303" t="s">
        <v>396</v>
      </c>
      <c r="C43" s="249">
        <f t="shared" si="0"/>
        <v>56129</v>
      </c>
      <c r="D43" s="277">
        <v>55403</v>
      </c>
      <c r="E43" s="277">
        <v>726</v>
      </c>
      <c r="F43" s="249">
        <f t="shared" si="1"/>
        <v>1176</v>
      </c>
      <c r="G43" s="277">
        <v>1152</v>
      </c>
      <c r="H43" s="277">
        <v>24</v>
      </c>
      <c r="I43" s="453" t="s">
        <v>397</v>
      </c>
      <c r="J43" s="453"/>
    </row>
    <row r="44" spans="1:10" ht="30.75" customHeight="1">
      <c r="A44" s="467" t="s">
        <v>7</v>
      </c>
      <c r="B44" s="467"/>
      <c r="C44" s="294">
        <f t="shared" ref="C44:H44" si="2">SUM(C9:C43)</f>
        <v>5356498</v>
      </c>
      <c r="D44" s="295">
        <f t="shared" si="2"/>
        <v>5244556</v>
      </c>
      <c r="E44" s="295">
        <f t="shared" si="2"/>
        <v>111942</v>
      </c>
      <c r="F44" s="294">
        <f t="shared" si="2"/>
        <v>76919</v>
      </c>
      <c r="G44" s="295">
        <f t="shared" si="2"/>
        <v>75882</v>
      </c>
      <c r="H44" s="295">
        <f t="shared" si="2"/>
        <v>1037</v>
      </c>
      <c r="I44" s="468" t="s">
        <v>4</v>
      </c>
      <c r="J44" s="469"/>
    </row>
    <row r="45" spans="1:10">
      <c r="D45" s="48"/>
      <c r="E45" s="48"/>
      <c r="F45" s="48"/>
      <c r="G45" s="48"/>
      <c r="H45" s="48"/>
    </row>
  </sheetData>
  <mergeCells count="49">
    <mergeCell ref="I30:J30"/>
    <mergeCell ref="I43:J43"/>
    <mergeCell ref="I38:J38"/>
    <mergeCell ref="I39:J39"/>
    <mergeCell ref="I40:J40"/>
    <mergeCell ref="I41:J41"/>
    <mergeCell ref="I42:J42"/>
    <mergeCell ref="I32:J32"/>
    <mergeCell ref="I34:J34"/>
    <mergeCell ref="I35:J35"/>
    <mergeCell ref="I36:J36"/>
    <mergeCell ref="I37:J37"/>
    <mergeCell ref="I31:J31"/>
    <mergeCell ref="I33:J33"/>
    <mergeCell ref="I25:J25"/>
    <mergeCell ref="I26:J26"/>
    <mergeCell ref="I27:J27"/>
    <mergeCell ref="I28:J28"/>
    <mergeCell ref="I29:J29"/>
    <mergeCell ref="A44:B44"/>
    <mergeCell ref="I44:J44"/>
    <mergeCell ref="A1:J1"/>
    <mergeCell ref="A2:J2"/>
    <mergeCell ref="A3:J3"/>
    <mergeCell ref="A4:J4"/>
    <mergeCell ref="A5:J5"/>
    <mergeCell ref="A6:B6"/>
    <mergeCell ref="I6:J6"/>
    <mergeCell ref="A7:A8"/>
    <mergeCell ref="I14:J14"/>
    <mergeCell ref="B7:B8"/>
    <mergeCell ref="C7:E7"/>
    <mergeCell ref="F7:H7"/>
    <mergeCell ref="I7:J8"/>
    <mergeCell ref="I9:J9"/>
    <mergeCell ref="I10:J10"/>
    <mergeCell ref="I11:J11"/>
    <mergeCell ref="I12:J12"/>
    <mergeCell ref="I13:J13"/>
    <mergeCell ref="I21:J21"/>
    <mergeCell ref="I22:J22"/>
    <mergeCell ref="I23:J23"/>
    <mergeCell ref="I24:J24"/>
    <mergeCell ref="I15:J15"/>
    <mergeCell ref="I16:J16"/>
    <mergeCell ref="I17:J17"/>
    <mergeCell ref="I18:J18"/>
    <mergeCell ref="I19:J19"/>
    <mergeCell ref="I20:J20"/>
  </mergeCells>
  <printOptions horizontalCentered="1" verticalCentered="1"/>
  <pageMargins left="0" right="0" top="0" bottom="0" header="0.31496062992125984" footer="0.31496062992125984"/>
  <pageSetup paperSize="9" scale="7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sheetPr>
  <dimension ref="A1:J18"/>
  <sheetViews>
    <sheetView view="pageBreakPreview" zoomScale="80" zoomScaleNormal="100" zoomScaleSheetLayoutView="80" workbookViewId="0">
      <selection activeCell="C20" sqref="C20"/>
    </sheetView>
  </sheetViews>
  <sheetFormatPr defaultColWidth="9.140625" defaultRowHeight="14.25"/>
  <cols>
    <col min="1" max="1" width="5.7109375" style="4" customWidth="1"/>
    <col min="2" max="2" width="35.7109375" style="2" customWidth="1"/>
    <col min="3" max="3" width="8.7109375" style="2" bestFit="1" customWidth="1"/>
    <col min="4" max="4" width="9" style="2" customWidth="1"/>
    <col min="5" max="5" width="8.85546875" style="2" customWidth="1"/>
    <col min="6" max="6" width="7.7109375" style="2" customWidth="1"/>
    <col min="7" max="7" width="8.28515625" style="2" customWidth="1"/>
    <col min="8" max="8" width="7.7109375" style="2" customWidth="1"/>
    <col min="9" max="9" width="35.7109375" style="2" customWidth="1"/>
    <col min="10" max="10" width="5.7109375" style="2" customWidth="1"/>
    <col min="11" max="16384" width="9.140625" style="2"/>
  </cols>
  <sheetData>
    <row r="1" spans="1:10" s="6" customFormat="1" ht="42.75" customHeight="1">
      <c r="A1" s="364"/>
      <c r="B1" s="364"/>
      <c r="C1" s="364"/>
      <c r="D1" s="364"/>
      <c r="E1" s="364"/>
      <c r="F1" s="364"/>
      <c r="G1" s="364"/>
      <c r="H1" s="364"/>
      <c r="I1" s="364"/>
      <c r="J1" s="364"/>
    </row>
    <row r="2" spans="1:10" ht="18">
      <c r="A2" s="423" t="s">
        <v>44</v>
      </c>
      <c r="B2" s="423"/>
      <c r="C2" s="423"/>
      <c r="D2" s="423"/>
      <c r="E2" s="423"/>
      <c r="F2" s="423"/>
      <c r="G2" s="423"/>
      <c r="H2" s="423"/>
      <c r="I2" s="423"/>
      <c r="J2" s="423"/>
    </row>
    <row r="3" spans="1:10" ht="18">
      <c r="A3" s="423" t="s">
        <v>83</v>
      </c>
      <c r="B3" s="423"/>
      <c r="C3" s="423"/>
      <c r="D3" s="423"/>
      <c r="E3" s="423"/>
      <c r="F3" s="423"/>
      <c r="G3" s="423"/>
      <c r="H3" s="423"/>
      <c r="I3" s="423"/>
      <c r="J3" s="423"/>
    </row>
    <row r="4" spans="1:10" ht="15.75">
      <c r="A4" s="424" t="s">
        <v>45</v>
      </c>
      <c r="B4" s="424"/>
      <c r="C4" s="424"/>
      <c r="D4" s="424"/>
      <c r="E4" s="424"/>
      <c r="F4" s="424"/>
      <c r="G4" s="424"/>
      <c r="H4" s="424"/>
      <c r="I4" s="424"/>
      <c r="J4" s="424"/>
    </row>
    <row r="5" spans="1:10" ht="15.75">
      <c r="A5" s="424" t="s">
        <v>84</v>
      </c>
      <c r="B5" s="424"/>
      <c r="C5" s="424"/>
      <c r="D5" s="424"/>
      <c r="E5" s="424"/>
      <c r="F5" s="424"/>
      <c r="G5" s="424"/>
      <c r="H5" s="424"/>
      <c r="I5" s="424"/>
      <c r="J5" s="424"/>
    </row>
    <row r="6" spans="1:10" ht="15.75">
      <c r="A6" s="454" t="s">
        <v>482</v>
      </c>
      <c r="B6" s="454"/>
      <c r="C6" s="45"/>
      <c r="D6" s="45"/>
      <c r="E6" s="491">
        <v>2021</v>
      </c>
      <c r="F6" s="491"/>
      <c r="G6" s="45"/>
      <c r="H6" s="100"/>
      <c r="I6" s="455" t="s">
        <v>87</v>
      </c>
      <c r="J6" s="455"/>
    </row>
    <row r="7" spans="1:10" ht="49.9" customHeight="1">
      <c r="A7" s="598" t="s">
        <v>42</v>
      </c>
      <c r="B7" s="599"/>
      <c r="C7" s="475" t="s">
        <v>552</v>
      </c>
      <c r="D7" s="475"/>
      <c r="E7" s="475"/>
      <c r="F7" s="475" t="s">
        <v>551</v>
      </c>
      <c r="G7" s="475"/>
      <c r="H7" s="475"/>
      <c r="I7" s="412" t="s">
        <v>43</v>
      </c>
      <c r="J7" s="412"/>
    </row>
    <row r="8" spans="1:10" ht="66.75" customHeight="1">
      <c r="A8" s="600"/>
      <c r="B8" s="601"/>
      <c r="C8" s="189" t="s">
        <v>541</v>
      </c>
      <c r="D8" s="189" t="s">
        <v>553</v>
      </c>
      <c r="E8" s="189" t="s">
        <v>554</v>
      </c>
      <c r="F8" s="189" t="s">
        <v>268</v>
      </c>
      <c r="G8" s="189" t="s">
        <v>550</v>
      </c>
      <c r="H8" s="189" t="s">
        <v>549</v>
      </c>
      <c r="I8" s="414"/>
      <c r="J8" s="414"/>
    </row>
    <row r="9" spans="1:10" ht="28.5" customHeight="1" thickBot="1">
      <c r="A9" s="476" t="s">
        <v>29</v>
      </c>
      <c r="B9" s="477"/>
      <c r="C9" s="142">
        <f>E9+D9</f>
        <v>155853</v>
      </c>
      <c r="D9" s="143">
        <v>2815</v>
      </c>
      <c r="E9" s="143">
        <v>153038</v>
      </c>
      <c r="F9" s="142">
        <f>H9+G9</f>
        <v>406</v>
      </c>
      <c r="G9" s="143">
        <v>170</v>
      </c>
      <c r="H9" s="143">
        <v>236</v>
      </c>
      <c r="I9" s="482" t="s">
        <v>334</v>
      </c>
      <c r="J9" s="482"/>
    </row>
    <row r="10" spans="1:10" ht="28.5" customHeight="1" thickBot="1">
      <c r="A10" s="473" t="s">
        <v>30</v>
      </c>
      <c r="B10" s="474"/>
      <c r="C10" s="144">
        <f>E10+D10</f>
        <v>0</v>
      </c>
      <c r="D10" s="145">
        <v>0</v>
      </c>
      <c r="E10" s="145">
        <v>0</v>
      </c>
      <c r="F10" s="144">
        <f>H10+G10</f>
        <v>861</v>
      </c>
      <c r="G10" s="145">
        <v>148</v>
      </c>
      <c r="H10" s="145">
        <v>713</v>
      </c>
      <c r="I10" s="480" t="s">
        <v>335</v>
      </c>
      <c r="J10" s="480"/>
    </row>
    <row r="11" spans="1:10" ht="28.5" customHeight="1" thickBot="1">
      <c r="A11" s="478" t="s">
        <v>31</v>
      </c>
      <c r="B11" s="479"/>
      <c r="C11" s="142">
        <f t="shared" ref="C11:C17" si="0">E11+D11</f>
        <v>464436</v>
      </c>
      <c r="D11" s="143">
        <v>21747</v>
      </c>
      <c r="E11" s="143">
        <v>442689</v>
      </c>
      <c r="F11" s="142">
        <f t="shared" ref="F11:F17" si="1">H11+G11</f>
        <v>2655</v>
      </c>
      <c r="G11" s="143">
        <v>712</v>
      </c>
      <c r="H11" s="143">
        <v>1943</v>
      </c>
      <c r="I11" s="482" t="s">
        <v>32</v>
      </c>
      <c r="J11" s="482"/>
    </row>
    <row r="12" spans="1:10" ht="28.5" customHeight="1" thickBot="1">
      <c r="A12" s="473" t="s">
        <v>33</v>
      </c>
      <c r="B12" s="474"/>
      <c r="C12" s="144">
        <f t="shared" si="0"/>
        <v>396865</v>
      </c>
      <c r="D12" s="145">
        <v>18539</v>
      </c>
      <c r="E12" s="145">
        <v>378326</v>
      </c>
      <c r="F12" s="144">
        <f t="shared" si="1"/>
        <v>3413</v>
      </c>
      <c r="G12" s="145">
        <v>1680</v>
      </c>
      <c r="H12" s="145">
        <v>1733</v>
      </c>
      <c r="I12" s="480" t="s">
        <v>336</v>
      </c>
      <c r="J12" s="480"/>
    </row>
    <row r="13" spans="1:10" ht="52.5" customHeight="1" thickBot="1">
      <c r="A13" s="485" t="s">
        <v>34</v>
      </c>
      <c r="B13" s="486"/>
      <c r="C13" s="142">
        <f t="shared" si="0"/>
        <v>2564051</v>
      </c>
      <c r="D13" s="143">
        <v>156088</v>
      </c>
      <c r="E13" s="143">
        <v>2407963</v>
      </c>
      <c r="F13" s="142">
        <f t="shared" si="1"/>
        <v>21451</v>
      </c>
      <c r="G13" s="143">
        <v>12170</v>
      </c>
      <c r="H13" s="143">
        <v>9281</v>
      </c>
      <c r="I13" s="482" t="s">
        <v>337</v>
      </c>
      <c r="J13" s="482"/>
    </row>
    <row r="14" spans="1:10" ht="28.5" customHeight="1" thickBot="1">
      <c r="A14" s="473" t="s">
        <v>35</v>
      </c>
      <c r="B14" s="474"/>
      <c r="C14" s="144">
        <f t="shared" si="0"/>
        <v>123354</v>
      </c>
      <c r="D14" s="145">
        <v>3944</v>
      </c>
      <c r="E14" s="145">
        <v>119410</v>
      </c>
      <c r="F14" s="144">
        <f t="shared" si="1"/>
        <v>2044</v>
      </c>
      <c r="G14" s="145">
        <v>856</v>
      </c>
      <c r="H14" s="145">
        <v>1188</v>
      </c>
      <c r="I14" s="480" t="s">
        <v>338</v>
      </c>
      <c r="J14" s="480"/>
    </row>
    <row r="15" spans="1:10" ht="28.5" customHeight="1" thickBot="1">
      <c r="A15" s="478" t="s">
        <v>36</v>
      </c>
      <c r="B15" s="479"/>
      <c r="C15" s="142">
        <f t="shared" si="0"/>
        <v>366066</v>
      </c>
      <c r="D15" s="143">
        <v>23056</v>
      </c>
      <c r="E15" s="143">
        <v>343010</v>
      </c>
      <c r="F15" s="142">
        <f t="shared" si="1"/>
        <v>6298</v>
      </c>
      <c r="G15" s="143">
        <v>3859</v>
      </c>
      <c r="H15" s="143">
        <v>2439</v>
      </c>
      <c r="I15" s="482" t="s">
        <v>37</v>
      </c>
      <c r="J15" s="482"/>
    </row>
    <row r="16" spans="1:10" ht="28.5" customHeight="1" thickBot="1">
      <c r="A16" s="473" t="s">
        <v>38</v>
      </c>
      <c r="B16" s="474"/>
      <c r="C16" s="144">
        <f t="shared" si="0"/>
        <v>798753</v>
      </c>
      <c r="D16" s="145">
        <v>34713</v>
      </c>
      <c r="E16" s="145">
        <v>764040</v>
      </c>
      <c r="F16" s="144">
        <f t="shared" si="1"/>
        <v>23693</v>
      </c>
      <c r="G16" s="145">
        <v>6693</v>
      </c>
      <c r="H16" s="145">
        <v>17000</v>
      </c>
      <c r="I16" s="480" t="s">
        <v>39</v>
      </c>
      <c r="J16" s="480"/>
    </row>
    <row r="17" spans="1:10" ht="28.5" customHeight="1">
      <c r="A17" s="483" t="s">
        <v>40</v>
      </c>
      <c r="B17" s="484"/>
      <c r="C17" s="249">
        <f t="shared" si="0"/>
        <v>487120</v>
      </c>
      <c r="D17" s="187">
        <v>39716</v>
      </c>
      <c r="E17" s="187">
        <v>447404</v>
      </c>
      <c r="F17" s="249">
        <f t="shared" si="1"/>
        <v>16098</v>
      </c>
      <c r="G17" s="187">
        <v>3262</v>
      </c>
      <c r="H17" s="187">
        <v>12836</v>
      </c>
      <c r="I17" s="481" t="s">
        <v>41</v>
      </c>
      <c r="J17" s="481"/>
    </row>
    <row r="18" spans="1:10" ht="37.5" customHeight="1">
      <c r="A18" s="418" t="s">
        <v>7</v>
      </c>
      <c r="B18" s="418"/>
      <c r="C18" s="152">
        <f t="shared" ref="C18:H18" si="2">SUM(C9:C17)</f>
        <v>5356498</v>
      </c>
      <c r="D18" s="190">
        <f t="shared" si="2"/>
        <v>300618</v>
      </c>
      <c r="E18" s="190">
        <f t="shared" si="2"/>
        <v>5055880</v>
      </c>
      <c r="F18" s="152">
        <f t="shared" si="2"/>
        <v>76919</v>
      </c>
      <c r="G18" s="190">
        <f t="shared" si="2"/>
        <v>29550</v>
      </c>
      <c r="H18" s="190">
        <f t="shared" si="2"/>
        <v>47369</v>
      </c>
      <c r="I18" s="414" t="s">
        <v>4</v>
      </c>
      <c r="J18" s="414"/>
    </row>
  </sheetData>
  <mergeCells count="32">
    <mergeCell ref="A6:B6"/>
    <mergeCell ref="E6:F6"/>
    <mergeCell ref="I6:J6"/>
    <mergeCell ref="A1:J1"/>
    <mergeCell ref="A2:J2"/>
    <mergeCell ref="A3:J3"/>
    <mergeCell ref="A4:J4"/>
    <mergeCell ref="A5:J5"/>
    <mergeCell ref="A7:B8"/>
    <mergeCell ref="C7:E7"/>
    <mergeCell ref="F7:H7"/>
    <mergeCell ref="I7:J8"/>
    <mergeCell ref="A9:B9"/>
    <mergeCell ref="I9:J9"/>
    <mergeCell ref="A10:B10"/>
    <mergeCell ref="I10:J10"/>
    <mergeCell ref="A11:B11"/>
    <mergeCell ref="I11:J11"/>
    <mergeCell ref="A12:B12"/>
    <mergeCell ref="I12:J12"/>
    <mergeCell ref="A13:B13"/>
    <mergeCell ref="I13:J13"/>
    <mergeCell ref="A14:B14"/>
    <mergeCell ref="I14:J14"/>
    <mergeCell ref="A18:B18"/>
    <mergeCell ref="I18:J18"/>
    <mergeCell ref="A15:B15"/>
    <mergeCell ref="I15:J15"/>
    <mergeCell ref="A16:B16"/>
    <mergeCell ref="I16:J16"/>
    <mergeCell ref="A17:B17"/>
    <mergeCell ref="I17:J17"/>
  </mergeCells>
  <printOptions horizontalCentered="1" verticalCentered="1"/>
  <pageMargins left="0" right="0" top="0" bottom="0"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48"/>
  <sheetViews>
    <sheetView view="pageBreakPreview" topLeftCell="A27" zoomScaleNormal="100" zoomScaleSheetLayoutView="100" workbookViewId="0">
      <selection sqref="A1:E1048576"/>
    </sheetView>
  </sheetViews>
  <sheetFormatPr defaultColWidth="10.140625" defaultRowHeight="15"/>
  <cols>
    <col min="1" max="1" width="4.7109375" style="8" customWidth="1"/>
    <col min="2" max="2" width="57.85546875" style="86" customWidth="1"/>
    <col min="3" max="3" width="11" style="8" customWidth="1"/>
    <col min="4" max="4" width="50.7109375" style="86" customWidth="1"/>
    <col min="5" max="5" width="6.140625" style="10" customWidth="1"/>
    <col min="6" max="16384" width="10.140625" style="8"/>
  </cols>
  <sheetData>
    <row r="1" spans="1:11" s="6" customFormat="1" ht="50.25" customHeight="1">
      <c r="B1" s="369"/>
      <c r="C1" s="369"/>
      <c r="D1" s="369"/>
      <c r="E1" s="369"/>
      <c r="F1" s="7"/>
      <c r="G1" s="7"/>
      <c r="H1" s="7"/>
      <c r="I1" s="7"/>
      <c r="J1" s="7"/>
      <c r="K1" s="7"/>
    </row>
    <row r="2" spans="1:11" ht="34.9" customHeight="1">
      <c r="A2" s="370" t="s">
        <v>28</v>
      </c>
      <c r="B2" s="370"/>
      <c r="C2" s="370"/>
      <c r="D2" s="370"/>
      <c r="E2" s="370"/>
    </row>
    <row r="3" spans="1:11" ht="23.45" customHeight="1">
      <c r="A3" s="371" t="s">
        <v>265</v>
      </c>
      <c r="B3" s="371"/>
      <c r="C3" s="371"/>
      <c r="D3" s="371"/>
      <c r="E3" s="371"/>
    </row>
    <row r="4" spans="1:11" ht="37.5" customHeight="1">
      <c r="A4" s="56" t="s">
        <v>272</v>
      </c>
      <c r="B4" s="57" t="s">
        <v>273</v>
      </c>
      <c r="C4" s="58" t="s">
        <v>274</v>
      </c>
      <c r="D4" s="59" t="s">
        <v>275</v>
      </c>
      <c r="E4" s="60" t="s">
        <v>276</v>
      </c>
    </row>
    <row r="5" spans="1:11" s="9" customFormat="1" ht="14.25">
      <c r="A5" s="61"/>
      <c r="B5" s="62" t="s">
        <v>277</v>
      </c>
      <c r="C5" s="245">
        <v>3</v>
      </c>
      <c r="D5" s="63" t="s">
        <v>278</v>
      </c>
      <c r="E5" s="61"/>
    </row>
    <row r="6" spans="1:11" s="9" customFormat="1" ht="14.25">
      <c r="A6" s="64"/>
      <c r="B6" s="67" t="s">
        <v>279</v>
      </c>
      <c r="C6" s="246">
        <v>7</v>
      </c>
      <c r="D6" s="68" t="s">
        <v>280</v>
      </c>
      <c r="E6" s="64"/>
    </row>
    <row r="7" spans="1:11" s="9" customFormat="1" ht="14.25">
      <c r="A7" s="65"/>
      <c r="B7" s="62" t="s">
        <v>281</v>
      </c>
      <c r="C7" s="247">
        <v>9</v>
      </c>
      <c r="D7" s="63" t="s">
        <v>282</v>
      </c>
      <c r="E7" s="61"/>
    </row>
    <row r="8" spans="1:11" s="9" customFormat="1" ht="14.25">
      <c r="A8" s="66"/>
      <c r="B8" s="67" t="s">
        <v>283</v>
      </c>
      <c r="C8" s="246">
        <v>10</v>
      </c>
      <c r="D8" s="68" t="s">
        <v>284</v>
      </c>
      <c r="E8" s="64"/>
    </row>
    <row r="9" spans="1:11" s="9" customFormat="1" ht="31.5">
      <c r="A9" s="65"/>
      <c r="B9" s="69" t="s">
        <v>285</v>
      </c>
      <c r="C9" s="247">
        <v>21</v>
      </c>
      <c r="D9" s="70" t="s">
        <v>286</v>
      </c>
      <c r="E9" s="61"/>
    </row>
    <row r="10" spans="1:11" s="73" customFormat="1" ht="38.25">
      <c r="A10" s="216">
        <v>1</v>
      </c>
      <c r="B10" s="67" t="s">
        <v>614</v>
      </c>
      <c r="C10" s="246">
        <v>23</v>
      </c>
      <c r="D10" s="71" t="s">
        <v>615</v>
      </c>
      <c r="E10" s="72">
        <v>1</v>
      </c>
    </row>
    <row r="11" spans="1:11" s="73" customFormat="1" ht="38.25">
      <c r="A11" s="217">
        <v>2</v>
      </c>
      <c r="B11" s="62" t="s">
        <v>616</v>
      </c>
      <c r="C11" s="247">
        <v>24</v>
      </c>
      <c r="D11" s="74" t="s">
        <v>617</v>
      </c>
      <c r="E11" s="75">
        <v>2</v>
      </c>
    </row>
    <row r="12" spans="1:11" s="9" customFormat="1" ht="38.25">
      <c r="A12" s="216">
        <v>3</v>
      </c>
      <c r="B12" s="67" t="s">
        <v>618</v>
      </c>
      <c r="C12" s="246">
        <v>25</v>
      </c>
      <c r="D12" s="71" t="s">
        <v>619</v>
      </c>
      <c r="E12" s="72">
        <v>3</v>
      </c>
    </row>
    <row r="13" spans="1:11" s="9" customFormat="1" ht="31.5">
      <c r="A13" s="217"/>
      <c r="B13" s="69" t="s">
        <v>287</v>
      </c>
      <c r="C13" s="247">
        <v>27</v>
      </c>
      <c r="D13" s="70" t="s">
        <v>288</v>
      </c>
      <c r="E13" s="75"/>
    </row>
    <row r="14" spans="1:11" s="73" customFormat="1" ht="15.75">
      <c r="A14" s="216">
        <v>4</v>
      </c>
      <c r="B14" s="67" t="s">
        <v>620</v>
      </c>
      <c r="C14" s="246">
        <v>29</v>
      </c>
      <c r="D14" s="71" t="s">
        <v>621</v>
      </c>
      <c r="E14" s="72">
        <v>4</v>
      </c>
    </row>
    <row r="15" spans="1:11" s="73" customFormat="1" ht="25.5">
      <c r="A15" s="217">
        <v>5</v>
      </c>
      <c r="B15" s="62" t="s">
        <v>622</v>
      </c>
      <c r="C15" s="247">
        <v>30</v>
      </c>
      <c r="D15" s="74" t="s">
        <v>623</v>
      </c>
      <c r="E15" s="75">
        <v>5</v>
      </c>
    </row>
    <row r="16" spans="1:11" s="73" customFormat="1" ht="22.5">
      <c r="A16" s="216">
        <v>6</v>
      </c>
      <c r="B16" s="67" t="s">
        <v>624</v>
      </c>
      <c r="C16" s="246">
        <v>31</v>
      </c>
      <c r="D16" s="71" t="s">
        <v>625</v>
      </c>
      <c r="E16" s="72">
        <v>6</v>
      </c>
    </row>
    <row r="17" spans="1:5" s="73" customFormat="1" ht="15.75">
      <c r="A17" s="217">
        <v>7</v>
      </c>
      <c r="B17" s="62" t="s">
        <v>626</v>
      </c>
      <c r="C17" s="247">
        <v>32</v>
      </c>
      <c r="D17" s="74" t="s">
        <v>627</v>
      </c>
      <c r="E17" s="75">
        <v>7</v>
      </c>
    </row>
    <row r="18" spans="1:5" s="73" customFormat="1" ht="15.75">
      <c r="A18" s="216">
        <v>8</v>
      </c>
      <c r="B18" s="67" t="s">
        <v>628</v>
      </c>
      <c r="C18" s="246">
        <v>33</v>
      </c>
      <c r="D18" s="71" t="s">
        <v>629</v>
      </c>
      <c r="E18" s="72">
        <v>8</v>
      </c>
    </row>
    <row r="19" spans="1:5" s="73" customFormat="1" ht="15.75">
      <c r="A19" s="217">
        <v>9</v>
      </c>
      <c r="B19" s="62" t="s">
        <v>630</v>
      </c>
      <c r="C19" s="247">
        <v>34</v>
      </c>
      <c r="D19" s="74" t="s">
        <v>631</v>
      </c>
      <c r="E19" s="75">
        <v>9</v>
      </c>
    </row>
    <row r="20" spans="1:5" s="73" customFormat="1" ht="15.75">
      <c r="A20" s="216">
        <v>10</v>
      </c>
      <c r="B20" s="67" t="s">
        <v>632</v>
      </c>
      <c r="C20" s="246">
        <v>35</v>
      </c>
      <c r="D20" s="71" t="s">
        <v>633</v>
      </c>
      <c r="E20" s="72">
        <v>10</v>
      </c>
    </row>
    <row r="21" spans="1:5" s="73" customFormat="1" ht="15.75">
      <c r="A21" s="217">
        <v>11</v>
      </c>
      <c r="B21" s="62" t="s">
        <v>634</v>
      </c>
      <c r="C21" s="247">
        <v>36</v>
      </c>
      <c r="D21" s="74" t="s">
        <v>635</v>
      </c>
      <c r="E21" s="75">
        <v>11</v>
      </c>
    </row>
    <row r="22" spans="1:5" s="73" customFormat="1" ht="15.75">
      <c r="A22" s="216">
        <v>12</v>
      </c>
      <c r="B22" s="67" t="s">
        <v>636</v>
      </c>
      <c r="C22" s="246">
        <v>37</v>
      </c>
      <c r="D22" s="71" t="s">
        <v>637</v>
      </c>
      <c r="E22" s="72">
        <v>12</v>
      </c>
    </row>
    <row r="23" spans="1:5" s="73" customFormat="1" ht="15.75">
      <c r="A23" s="217">
        <v>13</v>
      </c>
      <c r="B23" s="62" t="s">
        <v>638</v>
      </c>
      <c r="C23" s="247">
        <v>38</v>
      </c>
      <c r="D23" s="74" t="s">
        <v>639</v>
      </c>
      <c r="E23" s="75">
        <v>13</v>
      </c>
    </row>
    <row r="24" spans="1:5" s="73" customFormat="1" ht="15.75">
      <c r="A24" s="218">
        <v>14</v>
      </c>
      <c r="B24" s="76" t="s">
        <v>640</v>
      </c>
      <c r="C24" s="248">
        <v>39</v>
      </c>
      <c r="D24" s="77" t="s">
        <v>641</v>
      </c>
      <c r="E24" s="78">
        <v>14</v>
      </c>
    </row>
    <row r="25" spans="1:5" s="9" customFormat="1" ht="31.5" customHeight="1">
      <c r="A25" s="217"/>
      <c r="B25" s="79" t="s">
        <v>289</v>
      </c>
      <c r="C25" s="247">
        <v>41</v>
      </c>
      <c r="D25" s="70" t="s">
        <v>290</v>
      </c>
      <c r="E25" s="75"/>
    </row>
    <row r="26" spans="1:5" s="9" customFormat="1" ht="15.75">
      <c r="A26" s="216">
        <v>15</v>
      </c>
      <c r="B26" s="67" t="s">
        <v>620</v>
      </c>
      <c r="C26" s="246">
        <v>43</v>
      </c>
      <c r="D26" s="71" t="s">
        <v>621</v>
      </c>
      <c r="E26" s="72">
        <v>15</v>
      </c>
    </row>
    <row r="27" spans="1:5" s="9" customFormat="1" ht="25.5">
      <c r="A27" s="217">
        <v>16</v>
      </c>
      <c r="B27" s="62" t="s">
        <v>622</v>
      </c>
      <c r="C27" s="247">
        <v>44</v>
      </c>
      <c r="D27" s="80" t="s">
        <v>642</v>
      </c>
      <c r="E27" s="75">
        <v>16</v>
      </c>
    </row>
    <row r="28" spans="1:5" s="9" customFormat="1" ht="22.5">
      <c r="A28" s="216">
        <v>17</v>
      </c>
      <c r="B28" s="67" t="s">
        <v>643</v>
      </c>
      <c r="C28" s="246">
        <v>45</v>
      </c>
      <c r="D28" s="71" t="s">
        <v>625</v>
      </c>
      <c r="E28" s="72">
        <v>17</v>
      </c>
    </row>
    <row r="29" spans="1:5" s="9" customFormat="1" ht="15.75">
      <c r="A29" s="217">
        <v>18</v>
      </c>
      <c r="B29" s="62" t="s">
        <v>626</v>
      </c>
      <c r="C29" s="247">
        <v>46</v>
      </c>
      <c r="D29" s="80" t="s">
        <v>627</v>
      </c>
      <c r="E29" s="75">
        <v>18</v>
      </c>
    </row>
    <row r="30" spans="1:5" s="9" customFormat="1" ht="15.75">
      <c r="A30" s="216">
        <v>19</v>
      </c>
      <c r="B30" s="67" t="s">
        <v>628</v>
      </c>
      <c r="C30" s="246">
        <v>47</v>
      </c>
      <c r="D30" s="71" t="s">
        <v>629</v>
      </c>
      <c r="E30" s="72">
        <v>19</v>
      </c>
    </row>
    <row r="31" spans="1:5" s="9" customFormat="1" ht="15.75">
      <c r="A31" s="217">
        <v>20</v>
      </c>
      <c r="B31" s="62" t="s">
        <v>630</v>
      </c>
      <c r="C31" s="247">
        <v>48</v>
      </c>
      <c r="D31" s="80" t="s">
        <v>631</v>
      </c>
      <c r="E31" s="75">
        <v>20</v>
      </c>
    </row>
    <row r="32" spans="1:5" s="9" customFormat="1" ht="15.75">
      <c r="A32" s="216">
        <v>21</v>
      </c>
      <c r="B32" s="67" t="s">
        <v>632</v>
      </c>
      <c r="C32" s="246">
        <v>49</v>
      </c>
      <c r="D32" s="71" t="s">
        <v>633</v>
      </c>
      <c r="E32" s="72">
        <v>21</v>
      </c>
    </row>
    <row r="33" spans="1:5" s="9" customFormat="1" ht="15.75">
      <c r="A33" s="217">
        <v>22</v>
      </c>
      <c r="B33" s="62" t="s">
        <v>634</v>
      </c>
      <c r="C33" s="247">
        <v>50</v>
      </c>
      <c r="D33" s="63" t="s">
        <v>635</v>
      </c>
      <c r="E33" s="75">
        <v>22</v>
      </c>
    </row>
    <row r="34" spans="1:5" s="9" customFormat="1" ht="15.75">
      <c r="A34" s="216">
        <v>23</v>
      </c>
      <c r="B34" s="67" t="s">
        <v>636</v>
      </c>
      <c r="C34" s="246">
        <v>51</v>
      </c>
      <c r="D34" s="71" t="s">
        <v>644</v>
      </c>
      <c r="E34" s="72">
        <v>23</v>
      </c>
    </row>
    <row r="35" spans="1:5" ht="15.75">
      <c r="A35" s="217">
        <v>24</v>
      </c>
      <c r="B35" s="62" t="s">
        <v>638</v>
      </c>
      <c r="C35" s="247">
        <v>52</v>
      </c>
      <c r="D35" s="80" t="s">
        <v>645</v>
      </c>
      <c r="E35" s="75">
        <v>24</v>
      </c>
    </row>
    <row r="36" spans="1:5" ht="15.75">
      <c r="A36" s="216">
        <v>25</v>
      </c>
      <c r="B36" s="67" t="s">
        <v>640</v>
      </c>
      <c r="C36" s="246">
        <v>53</v>
      </c>
      <c r="D36" s="71" t="s">
        <v>641</v>
      </c>
      <c r="E36" s="72">
        <v>25</v>
      </c>
    </row>
    <row r="37" spans="1:5" ht="47.25">
      <c r="A37" s="217"/>
      <c r="B37" s="79" t="s">
        <v>291</v>
      </c>
      <c r="C37" s="247">
        <v>55</v>
      </c>
      <c r="D37" s="70" t="s">
        <v>292</v>
      </c>
      <c r="E37" s="75"/>
    </row>
    <row r="38" spans="1:5" ht="15.75">
      <c r="A38" s="216">
        <v>26</v>
      </c>
      <c r="B38" s="67" t="s">
        <v>620</v>
      </c>
      <c r="C38" s="246">
        <v>57</v>
      </c>
      <c r="D38" s="71" t="s">
        <v>621</v>
      </c>
      <c r="E38" s="72">
        <v>26</v>
      </c>
    </row>
    <row r="39" spans="1:5" ht="25.5">
      <c r="A39" s="217">
        <v>27</v>
      </c>
      <c r="B39" s="62" t="s">
        <v>622</v>
      </c>
      <c r="C39" s="247">
        <v>58</v>
      </c>
      <c r="D39" s="80" t="s">
        <v>642</v>
      </c>
      <c r="E39" s="75">
        <v>27</v>
      </c>
    </row>
    <row r="40" spans="1:5" ht="22.5">
      <c r="A40" s="216">
        <v>28</v>
      </c>
      <c r="B40" s="67" t="s">
        <v>643</v>
      </c>
      <c r="C40" s="246">
        <v>59</v>
      </c>
      <c r="D40" s="71" t="s">
        <v>625</v>
      </c>
      <c r="E40" s="72">
        <v>28</v>
      </c>
    </row>
    <row r="41" spans="1:5" ht="15.75">
      <c r="A41" s="217">
        <v>29</v>
      </c>
      <c r="B41" s="62" t="s">
        <v>626</v>
      </c>
      <c r="C41" s="247">
        <v>60</v>
      </c>
      <c r="D41" s="80" t="s">
        <v>627</v>
      </c>
      <c r="E41" s="75">
        <v>29</v>
      </c>
    </row>
    <row r="42" spans="1:5">
      <c r="A42" s="219">
        <v>30</v>
      </c>
      <c r="B42" s="81" t="s">
        <v>628</v>
      </c>
      <c r="C42" s="246">
        <v>61</v>
      </c>
      <c r="D42" s="82" t="s">
        <v>629</v>
      </c>
      <c r="E42" s="83">
        <v>30</v>
      </c>
    </row>
    <row r="43" spans="1:5">
      <c r="A43" s="220">
        <v>31</v>
      </c>
      <c r="B43" s="62" t="s">
        <v>630</v>
      </c>
      <c r="C43" s="247">
        <v>62</v>
      </c>
      <c r="D43" s="84" t="s">
        <v>631</v>
      </c>
      <c r="E43" s="85">
        <v>31</v>
      </c>
    </row>
    <row r="44" spans="1:5">
      <c r="A44" s="219">
        <v>32</v>
      </c>
      <c r="B44" s="81" t="s">
        <v>632</v>
      </c>
      <c r="C44" s="246">
        <v>63</v>
      </c>
      <c r="D44" s="82" t="s">
        <v>633</v>
      </c>
      <c r="E44" s="83">
        <v>32</v>
      </c>
    </row>
    <row r="45" spans="1:5">
      <c r="A45" s="220">
        <v>33</v>
      </c>
      <c r="B45" s="62" t="s">
        <v>634</v>
      </c>
      <c r="C45" s="247">
        <v>64</v>
      </c>
      <c r="D45" s="84" t="s">
        <v>646</v>
      </c>
      <c r="E45" s="85">
        <v>33</v>
      </c>
    </row>
    <row r="46" spans="1:5">
      <c r="A46" s="219">
        <v>34</v>
      </c>
      <c r="B46" s="81" t="s">
        <v>636</v>
      </c>
      <c r="C46" s="246">
        <v>65</v>
      </c>
      <c r="D46" s="82" t="s">
        <v>644</v>
      </c>
      <c r="E46" s="83">
        <v>34</v>
      </c>
    </row>
    <row r="47" spans="1:5">
      <c r="A47" s="220">
        <v>35</v>
      </c>
      <c r="B47" s="62" t="s">
        <v>638</v>
      </c>
      <c r="C47" s="247">
        <v>66</v>
      </c>
      <c r="D47" s="84" t="s">
        <v>639</v>
      </c>
      <c r="E47" s="85">
        <v>35</v>
      </c>
    </row>
    <row r="48" spans="1:5">
      <c r="A48" s="221">
        <v>36</v>
      </c>
      <c r="B48" s="213" t="s">
        <v>640</v>
      </c>
      <c r="C48" s="248">
        <v>67</v>
      </c>
      <c r="D48" s="214" t="s">
        <v>641</v>
      </c>
      <c r="E48" s="215">
        <v>36</v>
      </c>
    </row>
  </sheetData>
  <mergeCells count="3">
    <mergeCell ref="B1:E1"/>
    <mergeCell ref="A2:E2"/>
    <mergeCell ref="A3:E3"/>
  </mergeCells>
  <printOptions horizontalCentered="1" verticalCentered="1"/>
  <pageMargins left="0" right="0" top="0" bottom="0" header="0.31496062992125984" footer="0.31496062992125984"/>
  <pageSetup paperSize="9" scale="95" orientation="landscape" r:id="rId1"/>
  <rowBreaks count="1" manualBreakCount="1">
    <brk id="24"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4"/>
  </sheetPr>
  <dimension ref="A1:M43"/>
  <sheetViews>
    <sheetView view="pageBreakPreview" topLeftCell="A7" zoomScale="90" zoomScaleNormal="100" zoomScaleSheetLayoutView="90" workbookViewId="0">
      <selection activeCell="C43" sqref="C43"/>
    </sheetView>
  </sheetViews>
  <sheetFormatPr defaultColWidth="9.140625" defaultRowHeight="14.25"/>
  <cols>
    <col min="1" max="1" width="6.140625" style="4" customWidth="1"/>
    <col min="2" max="2" width="40.7109375" style="2" customWidth="1"/>
    <col min="3" max="5" width="9.7109375" style="2" customWidth="1"/>
    <col min="6" max="6" width="10.5703125" style="2" customWidth="1"/>
    <col min="7" max="9" width="9.7109375" style="2" customWidth="1"/>
    <col min="10" max="10" width="10.28515625" style="2" customWidth="1"/>
    <col min="11" max="11" width="40.7109375" style="2" customWidth="1"/>
    <col min="12" max="12" width="5.7109375" style="2" customWidth="1"/>
    <col min="13" max="16384" width="9.140625" style="2"/>
  </cols>
  <sheetData>
    <row r="1" spans="1:13" s="6" customFormat="1" ht="46.5" customHeight="1">
      <c r="A1" s="364"/>
      <c r="B1" s="364"/>
      <c r="C1" s="364"/>
      <c r="D1" s="364"/>
      <c r="E1" s="364"/>
      <c r="F1" s="364"/>
      <c r="G1" s="364"/>
      <c r="H1" s="364"/>
      <c r="I1" s="364"/>
      <c r="J1" s="364"/>
      <c r="K1" s="364"/>
      <c r="L1" s="364"/>
      <c r="M1" s="11"/>
    </row>
    <row r="2" spans="1:13" ht="18">
      <c r="A2" s="423" t="s">
        <v>48</v>
      </c>
      <c r="B2" s="423"/>
      <c r="C2" s="423"/>
      <c r="D2" s="423"/>
      <c r="E2" s="423"/>
      <c r="F2" s="423"/>
      <c r="G2" s="423"/>
      <c r="H2" s="423"/>
      <c r="I2" s="423"/>
      <c r="J2" s="423"/>
      <c r="K2" s="423"/>
      <c r="L2" s="423"/>
    </row>
    <row r="3" spans="1:13" ht="18">
      <c r="A3" s="423" t="s">
        <v>83</v>
      </c>
      <c r="B3" s="423"/>
      <c r="C3" s="423"/>
      <c r="D3" s="423"/>
      <c r="E3" s="423"/>
      <c r="F3" s="423"/>
      <c r="G3" s="423"/>
      <c r="H3" s="423"/>
      <c r="I3" s="423"/>
      <c r="J3" s="423"/>
      <c r="K3" s="423"/>
      <c r="L3" s="423"/>
    </row>
    <row r="4" spans="1:13" ht="15.75">
      <c r="A4" s="424" t="s">
        <v>49</v>
      </c>
      <c r="B4" s="424"/>
      <c r="C4" s="424"/>
      <c r="D4" s="424"/>
      <c r="E4" s="424"/>
      <c r="F4" s="424"/>
      <c r="G4" s="424"/>
      <c r="H4" s="424"/>
      <c r="I4" s="424"/>
      <c r="J4" s="424"/>
      <c r="K4" s="424"/>
      <c r="L4" s="424"/>
    </row>
    <row r="5" spans="1:13" ht="15.75">
      <c r="A5" s="424" t="s">
        <v>84</v>
      </c>
      <c r="B5" s="424"/>
      <c r="C5" s="424"/>
      <c r="D5" s="424"/>
      <c r="E5" s="424"/>
      <c r="F5" s="424"/>
      <c r="G5" s="424"/>
      <c r="H5" s="424"/>
      <c r="I5" s="424"/>
      <c r="J5" s="424"/>
      <c r="K5" s="424"/>
      <c r="L5" s="424"/>
    </row>
    <row r="6" spans="1:13" ht="15.75">
      <c r="A6" s="421" t="s">
        <v>483</v>
      </c>
      <c r="B6" s="421"/>
      <c r="D6" s="43"/>
      <c r="E6" s="43"/>
      <c r="F6" s="424">
        <v>2021</v>
      </c>
      <c r="G6" s="424"/>
      <c r="H6" s="43"/>
      <c r="I6" s="43"/>
      <c r="J6" s="43"/>
      <c r="K6" s="422" t="s">
        <v>88</v>
      </c>
      <c r="L6" s="422"/>
    </row>
    <row r="7" spans="1:13" ht="88.5" customHeight="1">
      <c r="A7" s="140" t="s">
        <v>270</v>
      </c>
      <c r="B7" s="332" t="s">
        <v>10</v>
      </c>
      <c r="C7" s="188" t="s">
        <v>541</v>
      </c>
      <c r="D7" s="188" t="s">
        <v>548</v>
      </c>
      <c r="E7" s="188" t="s">
        <v>547</v>
      </c>
      <c r="F7" s="188" t="s">
        <v>546</v>
      </c>
      <c r="G7" s="188" t="s">
        <v>545</v>
      </c>
      <c r="H7" s="188" t="s">
        <v>544</v>
      </c>
      <c r="I7" s="188" t="s">
        <v>543</v>
      </c>
      <c r="J7" s="188" t="s">
        <v>542</v>
      </c>
      <c r="K7" s="400" t="s">
        <v>17</v>
      </c>
      <c r="L7" s="400"/>
    </row>
    <row r="8" spans="1:13" ht="23.25" thickBot="1">
      <c r="A8" s="44">
        <v>4521</v>
      </c>
      <c r="B8" s="303" t="s">
        <v>387</v>
      </c>
      <c r="C8" s="198">
        <f>SUM(D8:J8)</f>
        <v>283615</v>
      </c>
      <c r="D8" s="199">
        <v>137280</v>
      </c>
      <c r="E8" s="199">
        <v>3017</v>
      </c>
      <c r="F8" s="199">
        <v>104973</v>
      </c>
      <c r="G8" s="199">
        <v>23475</v>
      </c>
      <c r="H8" s="199">
        <v>14870</v>
      </c>
      <c r="I8" s="199">
        <v>0</v>
      </c>
      <c r="J8" s="199">
        <v>0</v>
      </c>
      <c r="K8" s="470" t="s">
        <v>406</v>
      </c>
      <c r="L8" s="470"/>
    </row>
    <row r="9" spans="1:13" ht="15.75" customHeight="1" thickTop="1" thickBot="1">
      <c r="A9" s="40">
        <v>4522</v>
      </c>
      <c r="B9" s="304" t="s">
        <v>369</v>
      </c>
      <c r="C9" s="182">
        <f>SUM(D9:J9)</f>
        <v>112185</v>
      </c>
      <c r="D9" s="119">
        <v>102825</v>
      </c>
      <c r="E9" s="119">
        <v>469</v>
      </c>
      <c r="F9" s="119">
        <v>1567</v>
      </c>
      <c r="G9" s="119">
        <v>5619</v>
      </c>
      <c r="H9" s="119">
        <v>1699</v>
      </c>
      <c r="I9" s="119">
        <v>6</v>
      </c>
      <c r="J9" s="119">
        <v>0</v>
      </c>
      <c r="K9" s="452" t="s">
        <v>349</v>
      </c>
      <c r="L9" s="452"/>
    </row>
    <row r="10" spans="1:13" ht="21.95" customHeight="1" thickTop="1" thickBot="1">
      <c r="A10" s="41">
        <v>4529</v>
      </c>
      <c r="B10" s="303" t="s">
        <v>404</v>
      </c>
      <c r="C10" s="198">
        <f t="shared" ref="C10:C42" si="0">SUM(D10:J10)</f>
        <v>23544</v>
      </c>
      <c r="D10" s="120">
        <v>15257</v>
      </c>
      <c r="E10" s="120">
        <v>304</v>
      </c>
      <c r="F10" s="120">
        <v>6605</v>
      </c>
      <c r="G10" s="120">
        <v>916</v>
      </c>
      <c r="H10" s="120">
        <v>462</v>
      </c>
      <c r="I10" s="120">
        <v>0</v>
      </c>
      <c r="J10" s="120">
        <v>0</v>
      </c>
      <c r="K10" s="451" t="s">
        <v>403</v>
      </c>
      <c r="L10" s="451"/>
    </row>
    <row r="11" spans="1:13" ht="25.5" customHeight="1" thickTop="1" thickBot="1">
      <c r="A11" s="40">
        <v>4540</v>
      </c>
      <c r="B11" s="304" t="s">
        <v>408</v>
      </c>
      <c r="C11" s="182">
        <f t="shared" si="0"/>
        <v>54847</v>
      </c>
      <c r="D11" s="119">
        <v>54546</v>
      </c>
      <c r="E11" s="119">
        <v>6</v>
      </c>
      <c r="F11" s="119">
        <v>0</v>
      </c>
      <c r="G11" s="119">
        <v>295</v>
      </c>
      <c r="H11" s="119">
        <v>0</v>
      </c>
      <c r="I11" s="119">
        <v>0</v>
      </c>
      <c r="J11" s="119">
        <v>0</v>
      </c>
      <c r="K11" s="452" t="s">
        <v>402</v>
      </c>
      <c r="L11" s="452"/>
    </row>
    <row r="12" spans="1:13" ht="15.75" thickTop="1" thickBot="1">
      <c r="A12" s="41">
        <v>8511</v>
      </c>
      <c r="B12" s="303" t="s">
        <v>370</v>
      </c>
      <c r="C12" s="198">
        <f t="shared" si="0"/>
        <v>9078</v>
      </c>
      <c r="D12" s="120">
        <v>5761</v>
      </c>
      <c r="E12" s="120">
        <v>1853</v>
      </c>
      <c r="F12" s="120">
        <v>313</v>
      </c>
      <c r="G12" s="120">
        <v>312</v>
      </c>
      <c r="H12" s="120">
        <v>839</v>
      </c>
      <c r="I12" s="120">
        <v>0</v>
      </c>
      <c r="J12" s="120">
        <v>0</v>
      </c>
      <c r="K12" s="451" t="s">
        <v>350</v>
      </c>
      <c r="L12" s="451"/>
    </row>
    <row r="13" spans="1:13" ht="15.75" thickTop="1" thickBot="1">
      <c r="A13" s="40">
        <v>8512</v>
      </c>
      <c r="B13" s="304" t="s">
        <v>371</v>
      </c>
      <c r="C13" s="182">
        <f t="shared" si="0"/>
        <v>9776</v>
      </c>
      <c r="D13" s="119">
        <v>4790</v>
      </c>
      <c r="E13" s="119">
        <v>2837</v>
      </c>
      <c r="F13" s="119">
        <v>412</v>
      </c>
      <c r="G13" s="119">
        <v>478</v>
      </c>
      <c r="H13" s="119">
        <v>1259</v>
      </c>
      <c r="I13" s="119">
        <v>0</v>
      </c>
      <c r="J13" s="119">
        <v>0</v>
      </c>
      <c r="K13" s="452" t="s">
        <v>351</v>
      </c>
      <c r="L13" s="452"/>
    </row>
    <row r="14" spans="1:13" ht="15.75" thickTop="1" thickBot="1">
      <c r="A14" s="41">
        <v>8513</v>
      </c>
      <c r="B14" s="303" t="s">
        <v>372</v>
      </c>
      <c r="C14" s="198">
        <f t="shared" si="0"/>
        <v>964</v>
      </c>
      <c r="D14" s="120">
        <v>398</v>
      </c>
      <c r="E14" s="120">
        <v>95</v>
      </c>
      <c r="F14" s="120">
        <v>371</v>
      </c>
      <c r="G14" s="120">
        <v>25</v>
      </c>
      <c r="H14" s="120">
        <v>75</v>
      </c>
      <c r="I14" s="120">
        <v>0</v>
      </c>
      <c r="J14" s="120">
        <v>0</v>
      </c>
      <c r="K14" s="451" t="s">
        <v>352</v>
      </c>
      <c r="L14" s="451"/>
    </row>
    <row r="15" spans="1:13" ht="15.75" thickTop="1" thickBot="1">
      <c r="A15" s="40">
        <v>8514</v>
      </c>
      <c r="B15" s="304" t="s">
        <v>373</v>
      </c>
      <c r="C15" s="182">
        <f t="shared" si="0"/>
        <v>149452</v>
      </c>
      <c r="D15" s="119">
        <v>101076</v>
      </c>
      <c r="E15" s="119">
        <v>26884</v>
      </c>
      <c r="F15" s="119">
        <v>10456</v>
      </c>
      <c r="G15" s="119">
        <v>5939</v>
      </c>
      <c r="H15" s="119">
        <v>5097</v>
      </c>
      <c r="I15" s="119">
        <v>0</v>
      </c>
      <c r="J15" s="119">
        <v>0</v>
      </c>
      <c r="K15" s="452" t="s">
        <v>16</v>
      </c>
      <c r="L15" s="452"/>
    </row>
    <row r="16" spans="1:13" ht="15.75" thickTop="1" thickBot="1">
      <c r="A16" s="41">
        <v>8521</v>
      </c>
      <c r="B16" s="303" t="s">
        <v>374</v>
      </c>
      <c r="C16" s="198">
        <f t="shared" si="0"/>
        <v>220</v>
      </c>
      <c r="D16" s="120">
        <v>8</v>
      </c>
      <c r="E16" s="120">
        <v>92</v>
      </c>
      <c r="F16" s="120">
        <v>83</v>
      </c>
      <c r="G16" s="120">
        <v>0</v>
      </c>
      <c r="H16" s="120">
        <v>37</v>
      </c>
      <c r="I16" s="120">
        <v>0</v>
      </c>
      <c r="J16" s="120">
        <v>0</v>
      </c>
      <c r="K16" s="425" t="s">
        <v>353</v>
      </c>
      <c r="L16" s="425"/>
    </row>
    <row r="17" spans="1:12" ht="15.75" thickTop="1" thickBot="1">
      <c r="A17" s="40">
        <v>8522</v>
      </c>
      <c r="B17" s="304" t="s">
        <v>512</v>
      </c>
      <c r="C17" s="182">
        <f t="shared" si="0"/>
        <v>1543</v>
      </c>
      <c r="D17" s="119">
        <v>1455</v>
      </c>
      <c r="E17" s="119">
        <v>57</v>
      </c>
      <c r="F17" s="119">
        <v>0</v>
      </c>
      <c r="G17" s="119">
        <v>31</v>
      </c>
      <c r="H17" s="119">
        <v>0</v>
      </c>
      <c r="I17" s="119">
        <v>0</v>
      </c>
      <c r="J17" s="119">
        <v>0</v>
      </c>
      <c r="K17" s="427" t="s">
        <v>513</v>
      </c>
      <c r="L17" s="427"/>
    </row>
    <row r="18" spans="1:12" ht="15.75" thickTop="1" thickBot="1">
      <c r="A18" s="41">
        <v>8530</v>
      </c>
      <c r="B18" s="303" t="s">
        <v>375</v>
      </c>
      <c r="C18" s="198">
        <f t="shared" si="0"/>
        <v>32319</v>
      </c>
      <c r="D18" s="120">
        <v>17932</v>
      </c>
      <c r="E18" s="120">
        <v>2837</v>
      </c>
      <c r="F18" s="120">
        <v>3685</v>
      </c>
      <c r="G18" s="120">
        <v>7865</v>
      </c>
      <c r="H18" s="120">
        <v>0</v>
      </c>
      <c r="I18" s="120">
        <v>0</v>
      </c>
      <c r="J18" s="120">
        <v>0</v>
      </c>
      <c r="K18" s="425" t="s">
        <v>15</v>
      </c>
      <c r="L18" s="425"/>
    </row>
    <row r="19" spans="1:12" ht="15.75" thickTop="1" thickBot="1">
      <c r="A19" s="40">
        <v>8541</v>
      </c>
      <c r="B19" s="304" t="s">
        <v>376</v>
      </c>
      <c r="C19" s="182">
        <f t="shared" si="0"/>
        <v>0</v>
      </c>
      <c r="D19" s="119">
        <v>0</v>
      </c>
      <c r="E19" s="119">
        <v>0</v>
      </c>
      <c r="F19" s="119">
        <v>0</v>
      </c>
      <c r="G19" s="119">
        <v>0</v>
      </c>
      <c r="H19" s="119">
        <v>0</v>
      </c>
      <c r="I19" s="119">
        <v>0</v>
      </c>
      <c r="J19" s="119">
        <v>0</v>
      </c>
      <c r="K19" s="427" t="s">
        <v>354</v>
      </c>
      <c r="L19" s="427"/>
    </row>
    <row r="20" spans="1:12" ht="15.75" customHeight="1" thickTop="1" thickBot="1">
      <c r="A20" s="41">
        <v>8542</v>
      </c>
      <c r="B20" s="303" t="s">
        <v>377</v>
      </c>
      <c r="C20" s="198">
        <f t="shared" si="0"/>
        <v>778</v>
      </c>
      <c r="D20" s="120">
        <v>108</v>
      </c>
      <c r="E20" s="120">
        <v>152</v>
      </c>
      <c r="F20" s="120">
        <v>21</v>
      </c>
      <c r="G20" s="120">
        <v>328</v>
      </c>
      <c r="H20" s="120">
        <v>169</v>
      </c>
      <c r="I20" s="120">
        <v>0</v>
      </c>
      <c r="J20" s="120">
        <v>0</v>
      </c>
      <c r="K20" s="425" t="s">
        <v>355</v>
      </c>
      <c r="L20" s="425"/>
    </row>
    <row r="21" spans="1:12" ht="21.75" customHeight="1" thickTop="1" thickBot="1">
      <c r="A21" s="40">
        <v>8543</v>
      </c>
      <c r="B21" s="304" t="s">
        <v>388</v>
      </c>
      <c r="C21" s="182">
        <f t="shared" si="0"/>
        <v>2557</v>
      </c>
      <c r="D21" s="119">
        <v>1372</v>
      </c>
      <c r="E21" s="119">
        <v>204</v>
      </c>
      <c r="F21" s="119">
        <v>286</v>
      </c>
      <c r="G21" s="119">
        <v>306</v>
      </c>
      <c r="H21" s="119">
        <v>362</v>
      </c>
      <c r="I21" s="119">
        <v>27</v>
      </c>
      <c r="J21" s="119">
        <v>0</v>
      </c>
      <c r="K21" s="427" t="s">
        <v>356</v>
      </c>
      <c r="L21" s="427"/>
    </row>
    <row r="22" spans="1:12" ht="15.75" thickTop="1" thickBot="1">
      <c r="A22" s="41">
        <v>8544</v>
      </c>
      <c r="B22" s="303" t="s">
        <v>378</v>
      </c>
      <c r="C22" s="198">
        <f t="shared" si="0"/>
        <v>12731</v>
      </c>
      <c r="D22" s="120">
        <v>3028</v>
      </c>
      <c r="E22" s="120">
        <v>499</v>
      </c>
      <c r="F22" s="120">
        <v>2418</v>
      </c>
      <c r="G22" s="120">
        <v>2145</v>
      </c>
      <c r="H22" s="120">
        <v>4641</v>
      </c>
      <c r="I22" s="120">
        <v>0</v>
      </c>
      <c r="J22" s="120">
        <v>0</v>
      </c>
      <c r="K22" s="425" t="s">
        <v>357</v>
      </c>
      <c r="L22" s="425"/>
    </row>
    <row r="23" spans="1:12" ht="15.75" thickTop="1" thickBot="1">
      <c r="A23" s="40">
        <v>8545</v>
      </c>
      <c r="B23" s="304" t="s">
        <v>379</v>
      </c>
      <c r="C23" s="182">
        <f t="shared" si="0"/>
        <v>6254</v>
      </c>
      <c r="D23" s="119">
        <v>2232</v>
      </c>
      <c r="E23" s="119">
        <v>1339</v>
      </c>
      <c r="F23" s="119">
        <v>298</v>
      </c>
      <c r="G23" s="119">
        <v>1958</v>
      </c>
      <c r="H23" s="119">
        <v>427</v>
      </c>
      <c r="I23" s="119">
        <v>0</v>
      </c>
      <c r="J23" s="119">
        <v>0</v>
      </c>
      <c r="K23" s="427" t="s">
        <v>358</v>
      </c>
      <c r="L23" s="427"/>
    </row>
    <row r="24" spans="1:12" ht="15.75" thickTop="1" thickBot="1">
      <c r="A24" s="41">
        <v>8548</v>
      </c>
      <c r="B24" s="303" t="s">
        <v>380</v>
      </c>
      <c r="C24" s="198">
        <f t="shared" si="0"/>
        <v>7437</v>
      </c>
      <c r="D24" s="120">
        <v>649</v>
      </c>
      <c r="E24" s="120">
        <v>1913</v>
      </c>
      <c r="F24" s="120">
        <v>781</v>
      </c>
      <c r="G24" s="120">
        <v>1317</v>
      </c>
      <c r="H24" s="120">
        <v>2777</v>
      </c>
      <c r="I24" s="120">
        <v>0</v>
      </c>
      <c r="J24" s="120">
        <v>0</v>
      </c>
      <c r="K24" s="425" t="s">
        <v>401</v>
      </c>
      <c r="L24" s="425"/>
    </row>
    <row r="25" spans="1:12" ht="15.75" thickTop="1" thickBot="1">
      <c r="A25" s="40">
        <v>8610</v>
      </c>
      <c r="B25" s="304" t="s">
        <v>381</v>
      </c>
      <c r="C25" s="182">
        <f t="shared" si="0"/>
        <v>203384</v>
      </c>
      <c r="D25" s="119">
        <v>172083</v>
      </c>
      <c r="E25" s="119">
        <v>2922</v>
      </c>
      <c r="F25" s="119">
        <v>22246</v>
      </c>
      <c r="G25" s="119">
        <v>4276</v>
      </c>
      <c r="H25" s="119">
        <v>1857</v>
      </c>
      <c r="I25" s="119">
        <v>0</v>
      </c>
      <c r="J25" s="119">
        <v>0</v>
      </c>
      <c r="K25" s="427" t="s">
        <v>359</v>
      </c>
      <c r="L25" s="427"/>
    </row>
    <row r="26" spans="1:12" ht="15.75" thickTop="1" thickBot="1">
      <c r="A26" s="41">
        <v>8621</v>
      </c>
      <c r="B26" s="303" t="s">
        <v>389</v>
      </c>
      <c r="C26" s="198">
        <f t="shared" si="0"/>
        <v>95802</v>
      </c>
      <c r="D26" s="120">
        <v>87638</v>
      </c>
      <c r="E26" s="120">
        <v>1585</v>
      </c>
      <c r="F26" s="120">
        <v>1578</v>
      </c>
      <c r="G26" s="120">
        <v>4222</v>
      </c>
      <c r="H26" s="120">
        <v>779</v>
      </c>
      <c r="I26" s="120">
        <v>0</v>
      </c>
      <c r="J26" s="120">
        <v>0</v>
      </c>
      <c r="K26" s="425" t="s">
        <v>360</v>
      </c>
      <c r="L26" s="425"/>
    </row>
    <row r="27" spans="1:12" ht="15.75" thickTop="1" thickBot="1">
      <c r="A27" s="40">
        <v>8622</v>
      </c>
      <c r="B27" s="304" t="s">
        <v>382</v>
      </c>
      <c r="C27" s="182">
        <f t="shared" si="0"/>
        <v>80712</v>
      </c>
      <c r="D27" s="119">
        <v>71088</v>
      </c>
      <c r="E27" s="119">
        <v>1416</v>
      </c>
      <c r="F27" s="119">
        <v>2628</v>
      </c>
      <c r="G27" s="119">
        <v>3528</v>
      </c>
      <c r="H27" s="119">
        <v>1779</v>
      </c>
      <c r="I27" s="119">
        <v>273</v>
      </c>
      <c r="J27" s="119">
        <v>0</v>
      </c>
      <c r="K27" s="427" t="s">
        <v>361</v>
      </c>
      <c r="L27" s="427"/>
    </row>
    <row r="28" spans="1:12" ht="15.75" thickTop="1" thickBot="1">
      <c r="A28" s="41">
        <v>8623</v>
      </c>
      <c r="B28" s="303" t="s">
        <v>383</v>
      </c>
      <c r="C28" s="198">
        <f t="shared" si="0"/>
        <v>178220</v>
      </c>
      <c r="D28" s="120">
        <v>156373</v>
      </c>
      <c r="E28" s="120">
        <v>4164</v>
      </c>
      <c r="F28" s="120">
        <v>8154</v>
      </c>
      <c r="G28" s="120">
        <v>6221</v>
      </c>
      <c r="H28" s="120">
        <v>2053</v>
      </c>
      <c r="I28" s="120">
        <v>1255</v>
      </c>
      <c r="J28" s="120">
        <v>0</v>
      </c>
      <c r="K28" s="425" t="s">
        <v>362</v>
      </c>
      <c r="L28" s="425"/>
    </row>
    <row r="29" spans="1:12" ht="24" customHeight="1" thickTop="1" thickBot="1">
      <c r="A29" s="40">
        <v>8690</v>
      </c>
      <c r="B29" s="304" t="s">
        <v>384</v>
      </c>
      <c r="C29" s="182">
        <f t="shared" si="0"/>
        <v>32310</v>
      </c>
      <c r="D29" s="119">
        <v>25292</v>
      </c>
      <c r="E29" s="119">
        <v>1257</v>
      </c>
      <c r="F29" s="119">
        <v>593</v>
      </c>
      <c r="G29" s="119">
        <v>1680</v>
      </c>
      <c r="H29" s="119">
        <v>2161</v>
      </c>
      <c r="I29" s="119">
        <v>1327</v>
      </c>
      <c r="J29" s="119">
        <v>0</v>
      </c>
      <c r="K29" s="427" t="s">
        <v>363</v>
      </c>
      <c r="L29" s="427"/>
    </row>
    <row r="30" spans="1:12" ht="16.5" customHeight="1" thickTop="1" thickBot="1">
      <c r="A30" s="41">
        <v>8700</v>
      </c>
      <c r="B30" s="303" t="s">
        <v>559</v>
      </c>
      <c r="C30" s="198">
        <f t="shared" si="0"/>
        <v>3293</v>
      </c>
      <c r="D30" s="120">
        <v>985</v>
      </c>
      <c r="E30" s="120">
        <v>146</v>
      </c>
      <c r="F30" s="120">
        <v>469</v>
      </c>
      <c r="G30" s="120">
        <v>569</v>
      </c>
      <c r="H30" s="120">
        <v>1059</v>
      </c>
      <c r="I30" s="120">
        <v>65</v>
      </c>
      <c r="J30" s="120">
        <v>0</v>
      </c>
      <c r="K30" s="425" t="s">
        <v>564</v>
      </c>
      <c r="L30" s="425"/>
    </row>
    <row r="31" spans="1:12" ht="24" thickTop="1" thickBot="1">
      <c r="A31" s="40">
        <v>8810</v>
      </c>
      <c r="B31" s="304" t="s">
        <v>500</v>
      </c>
      <c r="C31" s="182">
        <f t="shared" si="0"/>
        <v>244</v>
      </c>
      <c r="D31" s="119">
        <v>0</v>
      </c>
      <c r="E31" s="119">
        <v>44</v>
      </c>
      <c r="F31" s="119">
        <v>48</v>
      </c>
      <c r="G31" s="119">
        <v>55</v>
      </c>
      <c r="H31" s="119">
        <v>97</v>
      </c>
      <c r="I31" s="119">
        <v>0</v>
      </c>
      <c r="J31" s="119">
        <v>0</v>
      </c>
      <c r="K31" s="427" t="s">
        <v>502</v>
      </c>
      <c r="L31" s="427"/>
    </row>
    <row r="32" spans="1:12" ht="24" thickTop="1" thickBot="1">
      <c r="A32" s="41">
        <v>8890</v>
      </c>
      <c r="B32" s="303" t="s">
        <v>607</v>
      </c>
      <c r="C32" s="198">
        <f t="shared" si="0"/>
        <v>9672</v>
      </c>
      <c r="D32" s="120">
        <v>4098</v>
      </c>
      <c r="E32" s="120">
        <v>1904</v>
      </c>
      <c r="F32" s="120">
        <v>846</v>
      </c>
      <c r="G32" s="120">
        <v>2280</v>
      </c>
      <c r="H32" s="120">
        <v>544</v>
      </c>
      <c r="I32" s="120">
        <v>0</v>
      </c>
      <c r="J32" s="120">
        <v>0</v>
      </c>
      <c r="K32" s="425" t="s">
        <v>606</v>
      </c>
      <c r="L32" s="425"/>
    </row>
    <row r="33" spans="1:12" ht="15.75" thickTop="1" thickBot="1">
      <c r="A33" s="40">
        <v>9000</v>
      </c>
      <c r="B33" s="304" t="s">
        <v>390</v>
      </c>
      <c r="C33" s="182">
        <f t="shared" si="0"/>
        <v>2375</v>
      </c>
      <c r="D33" s="119">
        <v>1818</v>
      </c>
      <c r="E33" s="119">
        <v>55</v>
      </c>
      <c r="F33" s="119">
        <v>0</v>
      </c>
      <c r="G33" s="119">
        <v>384</v>
      </c>
      <c r="H33" s="119">
        <v>118</v>
      </c>
      <c r="I33" s="119">
        <v>0</v>
      </c>
      <c r="J33" s="119">
        <v>0</v>
      </c>
      <c r="K33" s="427" t="s">
        <v>364</v>
      </c>
      <c r="L33" s="427"/>
    </row>
    <row r="34" spans="1:12" ht="24" thickTop="1" thickBot="1">
      <c r="A34" s="41">
        <v>9103</v>
      </c>
      <c r="B34" s="303" t="s">
        <v>405</v>
      </c>
      <c r="C34" s="198">
        <f t="shared" si="0"/>
        <v>113120</v>
      </c>
      <c r="D34" s="120">
        <v>107055</v>
      </c>
      <c r="E34" s="120">
        <v>144</v>
      </c>
      <c r="F34" s="120">
        <v>1510</v>
      </c>
      <c r="G34" s="120">
        <v>332</v>
      </c>
      <c r="H34" s="120">
        <v>4079</v>
      </c>
      <c r="I34" s="120">
        <v>0</v>
      </c>
      <c r="J34" s="120">
        <v>0</v>
      </c>
      <c r="K34" s="425" t="s">
        <v>400</v>
      </c>
      <c r="L34" s="425"/>
    </row>
    <row r="35" spans="1:12" ht="15.75" thickTop="1" thickBot="1">
      <c r="A35" s="40">
        <v>9312</v>
      </c>
      <c r="B35" s="304" t="s">
        <v>385</v>
      </c>
      <c r="C35" s="182">
        <f t="shared" si="0"/>
        <v>19332</v>
      </c>
      <c r="D35" s="119">
        <v>15177</v>
      </c>
      <c r="E35" s="119">
        <v>345</v>
      </c>
      <c r="F35" s="119">
        <v>146</v>
      </c>
      <c r="G35" s="119">
        <v>3128</v>
      </c>
      <c r="H35" s="119">
        <v>431</v>
      </c>
      <c r="I35" s="119">
        <v>105</v>
      </c>
      <c r="J35" s="119">
        <v>0</v>
      </c>
      <c r="K35" s="427" t="s">
        <v>365</v>
      </c>
      <c r="L35" s="427"/>
    </row>
    <row r="36" spans="1:12" ht="15.75" thickTop="1" thickBot="1">
      <c r="A36" s="41">
        <v>9319</v>
      </c>
      <c r="B36" s="303" t="s">
        <v>386</v>
      </c>
      <c r="C36" s="198">
        <f t="shared" si="0"/>
        <v>17</v>
      </c>
      <c r="D36" s="120">
        <v>0</v>
      </c>
      <c r="E36" s="120">
        <v>0</v>
      </c>
      <c r="F36" s="120">
        <v>11</v>
      </c>
      <c r="G36" s="120">
        <v>6</v>
      </c>
      <c r="H36" s="120">
        <v>0</v>
      </c>
      <c r="I36" s="120">
        <v>0</v>
      </c>
      <c r="J36" s="120">
        <v>0</v>
      </c>
      <c r="K36" s="425" t="s">
        <v>366</v>
      </c>
      <c r="L36" s="425"/>
    </row>
    <row r="37" spans="1:12" ht="15.75" thickTop="1" thickBot="1">
      <c r="A37" s="40">
        <v>9321</v>
      </c>
      <c r="B37" s="304" t="s">
        <v>391</v>
      </c>
      <c r="C37" s="182">
        <f t="shared" si="0"/>
        <v>25801</v>
      </c>
      <c r="D37" s="119">
        <v>21676</v>
      </c>
      <c r="E37" s="119">
        <v>146</v>
      </c>
      <c r="F37" s="119">
        <v>2257</v>
      </c>
      <c r="G37" s="119">
        <v>1209</v>
      </c>
      <c r="H37" s="119">
        <v>416</v>
      </c>
      <c r="I37" s="119">
        <v>97</v>
      </c>
      <c r="J37" s="119">
        <v>0</v>
      </c>
      <c r="K37" s="427" t="s">
        <v>367</v>
      </c>
      <c r="L37" s="427"/>
    </row>
    <row r="38" spans="1:12" ht="15.75" thickTop="1" thickBot="1">
      <c r="A38" s="41">
        <v>9329</v>
      </c>
      <c r="B38" s="303" t="s">
        <v>392</v>
      </c>
      <c r="C38" s="198">
        <f t="shared" si="0"/>
        <v>35526</v>
      </c>
      <c r="D38" s="120">
        <v>31533</v>
      </c>
      <c r="E38" s="120">
        <v>272</v>
      </c>
      <c r="F38" s="120">
        <v>14</v>
      </c>
      <c r="G38" s="120">
        <v>2083</v>
      </c>
      <c r="H38" s="120">
        <v>1624</v>
      </c>
      <c r="I38" s="120">
        <v>0</v>
      </c>
      <c r="J38" s="120">
        <v>0</v>
      </c>
      <c r="K38" s="425" t="s">
        <v>399</v>
      </c>
      <c r="L38" s="425"/>
    </row>
    <row r="39" spans="1:12" s="135" customFormat="1" ht="48.75" customHeight="1" thickTop="1" thickBot="1">
      <c r="A39" s="40">
        <v>9500</v>
      </c>
      <c r="B39" s="304" t="s">
        <v>393</v>
      </c>
      <c r="C39" s="287">
        <f t="shared" si="0"/>
        <v>59126</v>
      </c>
      <c r="D39" s="119">
        <v>50603</v>
      </c>
      <c r="E39" s="119">
        <v>201</v>
      </c>
      <c r="F39" s="119">
        <v>331</v>
      </c>
      <c r="G39" s="119">
        <v>4256</v>
      </c>
      <c r="H39" s="119">
        <v>3006</v>
      </c>
      <c r="I39" s="119">
        <v>729</v>
      </c>
      <c r="J39" s="119">
        <v>0</v>
      </c>
      <c r="K39" s="427" t="s">
        <v>407</v>
      </c>
      <c r="L39" s="427"/>
    </row>
    <row r="40" spans="1:12" ht="23.25" customHeight="1" thickTop="1" thickBot="1">
      <c r="A40" s="41">
        <v>9601</v>
      </c>
      <c r="B40" s="303" t="s">
        <v>395</v>
      </c>
      <c r="C40" s="198">
        <f t="shared" si="0"/>
        <v>49122</v>
      </c>
      <c r="D40" s="120">
        <v>16462</v>
      </c>
      <c r="E40" s="120">
        <v>1221</v>
      </c>
      <c r="F40" s="120">
        <v>2867</v>
      </c>
      <c r="G40" s="120">
        <v>15618</v>
      </c>
      <c r="H40" s="120">
        <v>4674</v>
      </c>
      <c r="I40" s="120">
        <v>8280</v>
      </c>
      <c r="J40" s="120">
        <v>0</v>
      </c>
      <c r="K40" s="425" t="s">
        <v>398</v>
      </c>
      <c r="L40" s="425"/>
    </row>
    <row r="41" spans="1:12" ht="15.75" thickTop="1" thickBot="1">
      <c r="A41" s="40">
        <v>9602</v>
      </c>
      <c r="B41" s="304" t="s">
        <v>394</v>
      </c>
      <c r="C41" s="182">
        <f t="shared" si="0"/>
        <v>74887</v>
      </c>
      <c r="D41" s="119">
        <v>50886</v>
      </c>
      <c r="E41" s="119">
        <v>3468</v>
      </c>
      <c r="F41" s="119">
        <v>3247</v>
      </c>
      <c r="G41" s="119">
        <v>14374</v>
      </c>
      <c r="H41" s="119">
        <v>2888</v>
      </c>
      <c r="I41" s="119">
        <v>24</v>
      </c>
      <c r="J41" s="119">
        <v>0</v>
      </c>
      <c r="K41" s="427" t="s">
        <v>368</v>
      </c>
      <c r="L41" s="427"/>
    </row>
    <row r="42" spans="1:12" ht="15" thickTop="1">
      <c r="A42" s="275">
        <v>9609</v>
      </c>
      <c r="B42" s="303" t="s">
        <v>396</v>
      </c>
      <c r="C42" s="288">
        <f t="shared" si="0"/>
        <v>11879</v>
      </c>
      <c r="D42" s="277">
        <v>4927</v>
      </c>
      <c r="E42" s="277">
        <v>723</v>
      </c>
      <c r="F42" s="277">
        <v>898</v>
      </c>
      <c r="G42" s="277">
        <v>3813</v>
      </c>
      <c r="H42" s="277">
        <v>1090</v>
      </c>
      <c r="I42" s="277">
        <v>428</v>
      </c>
      <c r="J42" s="277">
        <v>0</v>
      </c>
      <c r="K42" s="602" t="s">
        <v>397</v>
      </c>
      <c r="L42" s="602"/>
    </row>
    <row r="43" spans="1:12" ht="36" customHeight="1">
      <c r="A43" s="467" t="s">
        <v>7</v>
      </c>
      <c r="B43" s="467"/>
      <c r="C43" s="294">
        <f t="shared" ref="C43:I43" si="1">SUM(C8:C42)</f>
        <v>1702122</v>
      </c>
      <c r="D43" s="294">
        <f t="shared" si="1"/>
        <v>1266411</v>
      </c>
      <c r="E43" s="294">
        <f t="shared" si="1"/>
        <v>62571</v>
      </c>
      <c r="F43" s="294">
        <f t="shared" si="1"/>
        <v>180112</v>
      </c>
      <c r="G43" s="294">
        <f t="shared" si="1"/>
        <v>119043</v>
      </c>
      <c r="H43" s="294">
        <f t="shared" si="1"/>
        <v>61369</v>
      </c>
      <c r="I43" s="294">
        <f t="shared" si="1"/>
        <v>12616</v>
      </c>
      <c r="J43" s="294">
        <f>SUM(J8:J42)</f>
        <v>0</v>
      </c>
      <c r="K43" s="468" t="s">
        <v>4</v>
      </c>
      <c r="L43" s="469"/>
    </row>
  </sheetData>
  <mergeCells count="46">
    <mergeCell ref="K32:L32"/>
    <mergeCell ref="K36:L36"/>
    <mergeCell ref="K42:L42"/>
    <mergeCell ref="K37:L37"/>
    <mergeCell ref="K38:L38"/>
    <mergeCell ref="K39:L39"/>
    <mergeCell ref="K40:L40"/>
    <mergeCell ref="K41:L41"/>
    <mergeCell ref="K12:L12"/>
    <mergeCell ref="K31:L31"/>
    <mergeCell ref="K33:L33"/>
    <mergeCell ref="K34:L34"/>
    <mergeCell ref="K35:L35"/>
    <mergeCell ref="K27:L27"/>
    <mergeCell ref="K13:L13"/>
    <mergeCell ref="K14:L14"/>
    <mergeCell ref="K21:L21"/>
    <mergeCell ref="K29:L29"/>
    <mergeCell ref="K23:L23"/>
    <mergeCell ref="K15:L15"/>
    <mergeCell ref="K16:L16"/>
    <mergeCell ref="K17:L17"/>
    <mergeCell ref="K18:L18"/>
    <mergeCell ref="K19:L19"/>
    <mergeCell ref="K10:L10"/>
    <mergeCell ref="A43:B43"/>
    <mergeCell ref="K43:L43"/>
    <mergeCell ref="A1:L1"/>
    <mergeCell ref="A2:L2"/>
    <mergeCell ref="A3:L3"/>
    <mergeCell ref="A4:L4"/>
    <mergeCell ref="A5:L5"/>
    <mergeCell ref="A6:B6"/>
    <mergeCell ref="F6:G6"/>
    <mergeCell ref="K6:L6"/>
    <mergeCell ref="K7:L7"/>
    <mergeCell ref="K8:L8"/>
    <mergeCell ref="K9:L9"/>
    <mergeCell ref="K11:L11"/>
    <mergeCell ref="K28:L28"/>
    <mergeCell ref="K30:L30"/>
    <mergeCell ref="K20:L20"/>
    <mergeCell ref="K22:L22"/>
    <mergeCell ref="K24:L24"/>
    <mergeCell ref="K25:L25"/>
    <mergeCell ref="K26:L26"/>
  </mergeCells>
  <printOptions horizontalCentered="1" verticalCentered="1"/>
  <pageMargins left="0" right="0" top="0" bottom="0"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4"/>
  </sheetPr>
  <dimension ref="A1:O43"/>
  <sheetViews>
    <sheetView view="pageBreakPreview" topLeftCell="A20" zoomScale="115" zoomScaleNormal="100" zoomScaleSheetLayoutView="115" workbookViewId="0">
      <selection activeCell="C43" sqref="C43"/>
    </sheetView>
  </sheetViews>
  <sheetFormatPr defaultColWidth="9.140625" defaultRowHeight="14.25"/>
  <cols>
    <col min="1" max="1" width="5.7109375" style="4" customWidth="1"/>
    <col min="2" max="2" width="40.7109375" style="2" customWidth="1"/>
    <col min="3" max="13" width="11.42578125" style="2" customWidth="1"/>
    <col min="14" max="14" width="41" style="2" customWidth="1"/>
    <col min="15" max="15" width="5.7109375" style="2" customWidth="1"/>
    <col min="16" max="16384" width="9.140625" style="2"/>
  </cols>
  <sheetData>
    <row r="1" spans="1:15" s="6" customFormat="1" ht="42.75" customHeight="1">
      <c r="A1" s="364"/>
      <c r="B1" s="364"/>
      <c r="C1" s="364"/>
      <c r="D1" s="364"/>
      <c r="E1" s="364"/>
      <c r="F1" s="364"/>
      <c r="G1" s="364"/>
      <c r="H1" s="364"/>
      <c r="I1" s="364"/>
      <c r="J1" s="364"/>
      <c r="K1" s="364"/>
      <c r="L1" s="364"/>
      <c r="M1" s="364"/>
      <c r="N1" s="364"/>
      <c r="O1" s="364"/>
    </row>
    <row r="2" spans="1:15" ht="18">
      <c r="A2" s="423" t="s">
        <v>50</v>
      </c>
      <c r="B2" s="423"/>
      <c r="C2" s="423"/>
      <c r="D2" s="423"/>
      <c r="E2" s="423"/>
      <c r="F2" s="423"/>
      <c r="G2" s="423"/>
      <c r="H2" s="423"/>
      <c r="I2" s="423"/>
      <c r="J2" s="423"/>
      <c r="K2" s="423"/>
      <c r="L2" s="423"/>
      <c r="M2" s="423"/>
      <c r="N2" s="423"/>
      <c r="O2" s="423"/>
    </row>
    <row r="3" spans="1:15" ht="18">
      <c r="A3" s="423" t="s">
        <v>83</v>
      </c>
      <c r="B3" s="423"/>
      <c r="C3" s="423"/>
      <c r="D3" s="423"/>
      <c r="E3" s="423"/>
      <c r="F3" s="423"/>
      <c r="G3" s="423"/>
      <c r="H3" s="423"/>
      <c r="I3" s="423"/>
      <c r="J3" s="423"/>
      <c r="K3" s="423"/>
      <c r="L3" s="423"/>
      <c r="M3" s="423"/>
      <c r="N3" s="423"/>
      <c r="O3" s="423"/>
    </row>
    <row r="4" spans="1:15" ht="15.75">
      <c r="A4" s="424" t="s">
        <v>51</v>
      </c>
      <c r="B4" s="424"/>
      <c r="C4" s="424"/>
      <c r="D4" s="424"/>
      <c r="E4" s="424"/>
      <c r="F4" s="424"/>
      <c r="G4" s="424"/>
      <c r="H4" s="424"/>
      <c r="I4" s="424"/>
      <c r="J4" s="424"/>
      <c r="K4" s="424"/>
      <c r="L4" s="424"/>
      <c r="M4" s="424"/>
      <c r="N4" s="424"/>
      <c r="O4" s="424"/>
    </row>
    <row r="5" spans="1:15" ht="15.75">
      <c r="A5" s="424" t="s">
        <v>84</v>
      </c>
      <c r="B5" s="424"/>
      <c r="C5" s="424"/>
      <c r="D5" s="424"/>
      <c r="E5" s="424"/>
      <c r="F5" s="424"/>
      <c r="G5" s="424"/>
      <c r="H5" s="424"/>
      <c r="I5" s="424"/>
      <c r="J5" s="424"/>
      <c r="K5" s="424"/>
      <c r="L5" s="424"/>
      <c r="M5" s="424"/>
      <c r="N5" s="424"/>
      <c r="O5" s="424"/>
    </row>
    <row r="6" spans="1:15" ht="15.75">
      <c r="A6" s="421" t="s">
        <v>484</v>
      </c>
      <c r="B6" s="421"/>
      <c r="D6" s="43"/>
      <c r="E6" s="43"/>
      <c r="F6" s="43"/>
      <c r="G6" s="43"/>
      <c r="H6" s="99">
        <v>2021</v>
      </c>
      <c r="I6" s="43"/>
      <c r="J6" s="43"/>
      <c r="K6" s="43"/>
      <c r="L6" s="43"/>
      <c r="M6" s="43"/>
      <c r="N6" s="422" t="s">
        <v>89</v>
      </c>
      <c r="O6" s="422"/>
    </row>
    <row r="7" spans="1:15" ht="104.25" customHeight="1">
      <c r="A7" s="140" t="s">
        <v>270</v>
      </c>
      <c r="B7" s="332" t="s">
        <v>10</v>
      </c>
      <c r="C7" s="188" t="s">
        <v>541</v>
      </c>
      <c r="D7" s="189" t="s">
        <v>540</v>
      </c>
      <c r="E7" s="188" t="s">
        <v>539</v>
      </c>
      <c r="F7" s="189" t="s">
        <v>538</v>
      </c>
      <c r="G7" s="189" t="s">
        <v>537</v>
      </c>
      <c r="H7" s="188" t="s">
        <v>536</v>
      </c>
      <c r="I7" s="189" t="s">
        <v>535</v>
      </c>
      <c r="J7" s="188" t="s">
        <v>534</v>
      </c>
      <c r="K7" s="188" t="s">
        <v>533</v>
      </c>
      <c r="L7" s="188" t="s">
        <v>532</v>
      </c>
      <c r="M7" s="189" t="s">
        <v>531</v>
      </c>
      <c r="N7" s="400" t="s">
        <v>17</v>
      </c>
      <c r="O7" s="400"/>
    </row>
    <row r="8" spans="1:15" ht="23.25" thickBot="1">
      <c r="A8" s="126">
        <v>4521</v>
      </c>
      <c r="B8" s="305" t="s">
        <v>387</v>
      </c>
      <c r="C8" s="181">
        <f>SUM(D8:M8)</f>
        <v>316468</v>
      </c>
      <c r="D8" s="118">
        <v>29420</v>
      </c>
      <c r="E8" s="118">
        <v>7227</v>
      </c>
      <c r="F8" s="118">
        <v>4981</v>
      </c>
      <c r="G8" s="118">
        <v>12811</v>
      </c>
      <c r="H8" s="118">
        <v>10839</v>
      </c>
      <c r="I8" s="118">
        <v>8190</v>
      </c>
      <c r="J8" s="118">
        <v>29100</v>
      </c>
      <c r="K8" s="118">
        <v>4130</v>
      </c>
      <c r="L8" s="118">
        <v>5724</v>
      </c>
      <c r="M8" s="118">
        <v>204046</v>
      </c>
      <c r="N8" s="443" t="s">
        <v>406</v>
      </c>
      <c r="O8" s="444"/>
    </row>
    <row r="9" spans="1:15" ht="15.75" customHeight="1" thickTop="1" thickBot="1">
      <c r="A9" s="110">
        <v>4522</v>
      </c>
      <c r="B9" s="304" t="s">
        <v>369</v>
      </c>
      <c r="C9" s="182">
        <f>SUM(D9:M9)</f>
        <v>72943</v>
      </c>
      <c r="D9" s="119">
        <v>4179</v>
      </c>
      <c r="E9" s="119">
        <v>316</v>
      </c>
      <c r="F9" s="119">
        <v>465</v>
      </c>
      <c r="G9" s="119">
        <v>23</v>
      </c>
      <c r="H9" s="119">
        <v>894</v>
      </c>
      <c r="I9" s="119">
        <v>803</v>
      </c>
      <c r="J9" s="119">
        <v>2764</v>
      </c>
      <c r="K9" s="119">
        <v>1030</v>
      </c>
      <c r="L9" s="119">
        <v>28</v>
      </c>
      <c r="M9" s="119">
        <v>62441</v>
      </c>
      <c r="N9" s="429" t="s">
        <v>349</v>
      </c>
      <c r="O9" s="430"/>
    </row>
    <row r="10" spans="1:15" ht="21.95" customHeight="1" thickTop="1" thickBot="1">
      <c r="A10" s="126">
        <v>4529</v>
      </c>
      <c r="B10" s="305" t="s">
        <v>404</v>
      </c>
      <c r="C10" s="181">
        <f t="shared" ref="C10:C42" si="0">SUM(D10:M10)</f>
        <v>15280</v>
      </c>
      <c r="D10" s="120">
        <v>2421</v>
      </c>
      <c r="E10" s="120">
        <v>0</v>
      </c>
      <c r="F10" s="120">
        <v>0</v>
      </c>
      <c r="G10" s="120">
        <v>0</v>
      </c>
      <c r="H10" s="120">
        <v>111</v>
      </c>
      <c r="I10" s="120">
        <v>153</v>
      </c>
      <c r="J10" s="120">
        <v>310</v>
      </c>
      <c r="K10" s="120">
        <v>0</v>
      </c>
      <c r="L10" s="120">
        <v>183</v>
      </c>
      <c r="M10" s="120">
        <v>12102</v>
      </c>
      <c r="N10" s="435" t="s">
        <v>403</v>
      </c>
      <c r="O10" s="436"/>
    </row>
    <row r="11" spans="1:15" ht="22.5" customHeight="1" thickTop="1" thickBot="1">
      <c r="A11" s="110">
        <v>4540</v>
      </c>
      <c r="B11" s="304" t="s">
        <v>408</v>
      </c>
      <c r="C11" s="182">
        <f t="shared" si="0"/>
        <v>9424</v>
      </c>
      <c r="D11" s="119">
        <v>1578</v>
      </c>
      <c r="E11" s="119">
        <v>837</v>
      </c>
      <c r="F11" s="119">
        <v>165</v>
      </c>
      <c r="G11" s="119">
        <v>0</v>
      </c>
      <c r="H11" s="119">
        <v>0</v>
      </c>
      <c r="I11" s="119">
        <v>211</v>
      </c>
      <c r="J11" s="119">
        <v>891</v>
      </c>
      <c r="K11" s="119">
        <v>0</v>
      </c>
      <c r="L11" s="119">
        <v>0</v>
      </c>
      <c r="M11" s="119">
        <v>5742</v>
      </c>
      <c r="N11" s="429" t="s">
        <v>402</v>
      </c>
      <c r="O11" s="430"/>
    </row>
    <row r="12" spans="1:15" ht="21.95" customHeight="1" thickTop="1" thickBot="1">
      <c r="A12" s="126">
        <v>8511</v>
      </c>
      <c r="B12" s="305" t="s">
        <v>370</v>
      </c>
      <c r="C12" s="181">
        <f t="shared" si="0"/>
        <v>54609</v>
      </c>
      <c r="D12" s="120">
        <v>7534</v>
      </c>
      <c r="E12" s="120">
        <v>40</v>
      </c>
      <c r="F12" s="120">
        <v>615</v>
      </c>
      <c r="G12" s="120">
        <v>398</v>
      </c>
      <c r="H12" s="120">
        <v>717</v>
      </c>
      <c r="I12" s="120">
        <v>232</v>
      </c>
      <c r="J12" s="120">
        <v>2277</v>
      </c>
      <c r="K12" s="120">
        <v>5370</v>
      </c>
      <c r="L12" s="120">
        <v>115</v>
      </c>
      <c r="M12" s="120">
        <v>37311</v>
      </c>
      <c r="N12" s="435" t="s">
        <v>350</v>
      </c>
      <c r="O12" s="436"/>
    </row>
    <row r="13" spans="1:15" ht="21.95" customHeight="1" thickTop="1" thickBot="1">
      <c r="A13" s="110">
        <v>8512</v>
      </c>
      <c r="B13" s="304" t="s">
        <v>371</v>
      </c>
      <c r="C13" s="182">
        <f t="shared" si="0"/>
        <v>82591</v>
      </c>
      <c r="D13" s="119">
        <v>8805</v>
      </c>
      <c r="E13" s="119">
        <v>0</v>
      </c>
      <c r="F13" s="119">
        <v>2015</v>
      </c>
      <c r="G13" s="119">
        <v>485</v>
      </c>
      <c r="H13" s="119">
        <v>1066</v>
      </c>
      <c r="I13" s="119">
        <v>395</v>
      </c>
      <c r="J13" s="119">
        <v>6506</v>
      </c>
      <c r="K13" s="119">
        <v>8793</v>
      </c>
      <c r="L13" s="119">
        <v>328</v>
      </c>
      <c r="M13" s="119">
        <v>54198</v>
      </c>
      <c r="N13" s="429" t="s">
        <v>351</v>
      </c>
      <c r="O13" s="430"/>
    </row>
    <row r="14" spans="1:15" ht="21.95" customHeight="1" thickTop="1" thickBot="1">
      <c r="A14" s="126">
        <v>8513</v>
      </c>
      <c r="B14" s="305" t="s">
        <v>372</v>
      </c>
      <c r="C14" s="181">
        <f t="shared" si="0"/>
        <v>4779</v>
      </c>
      <c r="D14" s="120">
        <v>487</v>
      </c>
      <c r="E14" s="120">
        <v>0</v>
      </c>
      <c r="F14" s="120">
        <v>131</v>
      </c>
      <c r="G14" s="120">
        <v>0</v>
      </c>
      <c r="H14" s="120">
        <v>43</v>
      </c>
      <c r="I14" s="120">
        <v>51</v>
      </c>
      <c r="J14" s="120">
        <v>577</v>
      </c>
      <c r="K14" s="120">
        <v>692</v>
      </c>
      <c r="L14" s="120">
        <v>0</v>
      </c>
      <c r="M14" s="120">
        <v>2798</v>
      </c>
      <c r="N14" s="435" t="s">
        <v>352</v>
      </c>
      <c r="O14" s="436"/>
    </row>
    <row r="15" spans="1:15" ht="21.95" customHeight="1" thickTop="1" thickBot="1">
      <c r="A15" s="110">
        <v>8514</v>
      </c>
      <c r="B15" s="304" t="s">
        <v>373</v>
      </c>
      <c r="C15" s="182">
        <f t="shared" si="0"/>
        <v>644272</v>
      </c>
      <c r="D15" s="119">
        <v>182640</v>
      </c>
      <c r="E15" s="119">
        <v>368</v>
      </c>
      <c r="F15" s="119">
        <v>6234</v>
      </c>
      <c r="G15" s="119">
        <v>11505</v>
      </c>
      <c r="H15" s="119">
        <v>5267</v>
      </c>
      <c r="I15" s="119">
        <v>9942</v>
      </c>
      <c r="J15" s="119">
        <v>62610</v>
      </c>
      <c r="K15" s="119">
        <v>43225</v>
      </c>
      <c r="L15" s="119">
        <v>9529</v>
      </c>
      <c r="M15" s="119">
        <v>312952</v>
      </c>
      <c r="N15" s="429" t="s">
        <v>16</v>
      </c>
      <c r="O15" s="430"/>
    </row>
    <row r="16" spans="1:15" ht="21.95" customHeight="1" thickTop="1" thickBot="1">
      <c r="A16" s="126">
        <v>8521</v>
      </c>
      <c r="B16" s="305" t="s">
        <v>374</v>
      </c>
      <c r="C16" s="181">
        <f t="shared" si="0"/>
        <v>2776</v>
      </c>
      <c r="D16" s="120">
        <v>114</v>
      </c>
      <c r="E16" s="120">
        <v>0</v>
      </c>
      <c r="F16" s="120">
        <v>0</v>
      </c>
      <c r="G16" s="120">
        <v>0</v>
      </c>
      <c r="H16" s="120">
        <v>35</v>
      </c>
      <c r="I16" s="120">
        <v>0</v>
      </c>
      <c r="J16" s="120">
        <v>317</v>
      </c>
      <c r="K16" s="120">
        <v>0</v>
      </c>
      <c r="L16" s="120">
        <v>0</v>
      </c>
      <c r="M16" s="120">
        <v>2310</v>
      </c>
      <c r="N16" s="435" t="s">
        <v>353</v>
      </c>
      <c r="O16" s="436"/>
    </row>
    <row r="17" spans="1:15" ht="21.95" customHeight="1" thickTop="1" thickBot="1">
      <c r="A17" s="110">
        <v>8522</v>
      </c>
      <c r="B17" s="304" t="s">
        <v>512</v>
      </c>
      <c r="C17" s="182">
        <f t="shared" si="0"/>
        <v>3236</v>
      </c>
      <c r="D17" s="119">
        <v>0</v>
      </c>
      <c r="E17" s="119">
        <v>0</v>
      </c>
      <c r="F17" s="119">
        <v>154</v>
      </c>
      <c r="G17" s="119">
        <v>2549</v>
      </c>
      <c r="H17" s="119">
        <v>10</v>
      </c>
      <c r="I17" s="119">
        <v>0</v>
      </c>
      <c r="J17" s="119">
        <v>187</v>
      </c>
      <c r="K17" s="119">
        <v>0</v>
      </c>
      <c r="L17" s="119">
        <v>336</v>
      </c>
      <c r="M17" s="119">
        <v>0</v>
      </c>
      <c r="N17" s="429" t="s">
        <v>513</v>
      </c>
      <c r="O17" s="430"/>
    </row>
    <row r="18" spans="1:15" ht="15.75" thickTop="1" thickBot="1">
      <c r="A18" s="126">
        <v>8530</v>
      </c>
      <c r="B18" s="305" t="s">
        <v>375</v>
      </c>
      <c r="C18" s="181">
        <f t="shared" si="0"/>
        <v>80677</v>
      </c>
      <c r="D18" s="120">
        <v>15274</v>
      </c>
      <c r="E18" s="120">
        <v>0</v>
      </c>
      <c r="F18" s="120">
        <v>3191</v>
      </c>
      <c r="G18" s="120">
        <v>8941</v>
      </c>
      <c r="H18" s="120">
        <v>181</v>
      </c>
      <c r="I18" s="120">
        <v>6961</v>
      </c>
      <c r="J18" s="120">
        <v>29307</v>
      </c>
      <c r="K18" s="120">
        <v>128</v>
      </c>
      <c r="L18" s="120">
        <v>514</v>
      </c>
      <c r="M18" s="120">
        <v>16180</v>
      </c>
      <c r="N18" s="435" t="s">
        <v>15</v>
      </c>
      <c r="O18" s="436"/>
    </row>
    <row r="19" spans="1:15" s="297" customFormat="1" ht="15.75" customHeight="1" thickTop="1" thickBot="1">
      <c r="A19" s="110">
        <v>8541</v>
      </c>
      <c r="B19" s="304" t="s">
        <v>376</v>
      </c>
      <c r="C19" s="182">
        <f t="shared" si="0"/>
        <v>0</v>
      </c>
      <c r="D19" s="119">
        <v>0</v>
      </c>
      <c r="E19" s="119">
        <v>0</v>
      </c>
      <c r="F19" s="119">
        <v>0</v>
      </c>
      <c r="G19" s="119">
        <v>0</v>
      </c>
      <c r="H19" s="119">
        <v>0</v>
      </c>
      <c r="I19" s="119">
        <v>0</v>
      </c>
      <c r="J19" s="119">
        <v>0</v>
      </c>
      <c r="K19" s="119">
        <v>0</v>
      </c>
      <c r="L19" s="119">
        <v>0</v>
      </c>
      <c r="M19" s="119">
        <v>0</v>
      </c>
      <c r="N19" s="429" t="s">
        <v>354</v>
      </c>
      <c r="O19" s="430"/>
    </row>
    <row r="20" spans="1:15" ht="15.75" customHeight="1" thickTop="1" thickBot="1">
      <c r="A20" s="126">
        <v>8542</v>
      </c>
      <c r="B20" s="305" t="s">
        <v>377</v>
      </c>
      <c r="C20" s="181">
        <f t="shared" si="0"/>
        <v>4494</v>
      </c>
      <c r="D20" s="120">
        <v>583</v>
      </c>
      <c r="E20" s="120">
        <v>9</v>
      </c>
      <c r="F20" s="120">
        <v>74</v>
      </c>
      <c r="G20" s="120">
        <v>0</v>
      </c>
      <c r="H20" s="120">
        <v>66</v>
      </c>
      <c r="I20" s="120">
        <v>336</v>
      </c>
      <c r="J20" s="120">
        <v>149</v>
      </c>
      <c r="K20" s="120">
        <v>232</v>
      </c>
      <c r="L20" s="120">
        <v>0</v>
      </c>
      <c r="M20" s="120">
        <v>3045</v>
      </c>
      <c r="N20" s="435" t="s">
        <v>355</v>
      </c>
      <c r="O20" s="436"/>
    </row>
    <row r="21" spans="1:15" ht="23.25" customHeight="1" thickTop="1" thickBot="1">
      <c r="A21" s="110">
        <v>8543</v>
      </c>
      <c r="B21" s="304" t="s">
        <v>388</v>
      </c>
      <c r="C21" s="182">
        <f t="shared" si="0"/>
        <v>4074</v>
      </c>
      <c r="D21" s="119">
        <v>378</v>
      </c>
      <c r="E21" s="119">
        <v>0</v>
      </c>
      <c r="F21" s="119">
        <v>137</v>
      </c>
      <c r="G21" s="119">
        <v>0</v>
      </c>
      <c r="H21" s="119">
        <v>218</v>
      </c>
      <c r="I21" s="119">
        <v>0</v>
      </c>
      <c r="J21" s="119">
        <v>395</v>
      </c>
      <c r="K21" s="119">
        <v>74</v>
      </c>
      <c r="L21" s="119">
        <v>0</v>
      </c>
      <c r="M21" s="119">
        <v>2872</v>
      </c>
      <c r="N21" s="429" t="s">
        <v>356</v>
      </c>
      <c r="O21" s="430"/>
    </row>
    <row r="22" spans="1:15" ht="15.75" thickTop="1" thickBot="1">
      <c r="A22" s="126">
        <v>8544</v>
      </c>
      <c r="B22" s="305" t="s">
        <v>378</v>
      </c>
      <c r="C22" s="181">
        <f t="shared" si="0"/>
        <v>7048</v>
      </c>
      <c r="D22" s="120">
        <v>1083</v>
      </c>
      <c r="E22" s="120">
        <v>346</v>
      </c>
      <c r="F22" s="120">
        <v>218</v>
      </c>
      <c r="G22" s="120">
        <v>248</v>
      </c>
      <c r="H22" s="120">
        <v>807</v>
      </c>
      <c r="I22" s="120">
        <v>655</v>
      </c>
      <c r="J22" s="120">
        <v>1452</v>
      </c>
      <c r="K22" s="120">
        <v>0</v>
      </c>
      <c r="L22" s="120">
        <v>0</v>
      </c>
      <c r="M22" s="120">
        <v>2239</v>
      </c>
      <c r="N22" s="435" t="s">
        <v>357</v>
      </c>
      <c r="O22" s="436"/>
    </row>
    <row r="23" spans="1:15" ht="15.75" customHeight="1" thickTop="1" thickBot="1">
      <c r="A23" s="110">
        <v>8545</v>
      </c>
      <c r="B23" s="304" t="s">
        <v>379</v>
      </c>
      <c r="C23" s="182">
        <f t="shared" si="0"/>
        <v>54486</v>
      </c>
      <c r="D23" s="119">
        <v>19510</v>
      </c>
      <c r="E23" s="119">
        <v>0</v>
      </c>
      <c r="F23" s="119">
        <v>306</v>
      </c>
      <c r="G23" s="119">
        <v>5867</v>
      </c>
      <c r="H23" s="119">
        <v>89</v>
      </c>
      <c r="I23" s="119">
        <v>688</v>
      </c>
      <c r="J23" s="119">
        <v>1955</v>
      </c>
      <c r="K23" s="119">
        <v>381</v>
      </c>
      <c r="L23" s="119">
        <v>67</v>
      </c>
      <c r="M23" s="119">
        <v>25623</v>
      </c>
      <c r="N23" s="429" t="s">
        <v>358</v>
      </c>
      <c r="O23" s="430"/>
    </row>
    <row r="24" spans="1:15" ht="15.75" thickTop="1" thickBot="1">
      <c r="A24" s="126">
        <v>8548</v>
      </c>
      <c r="B24" s="305" t="s">
        <v>380</v>
      </c>
      <c r="C24" s="181">
        <f t="shared" si="0"/>
        <v>33723</v>
      </c>
      <c r="D24" s="120">
        <v>7406</v>
      </c>
      <c r="E24" s="120">
        <v>0</v>
      </c>
      <c r="F24" s="120">
        <v>838</v>
      </c>
      <c r="G24" s="120">
        <v>969</v>
      </c>
      <c r="H24" s="120">
        <v>465</v>
      </c>
      <c r="I24" s="120">
        <v>764</v>
      </c>
      <c r="J24" s="120">
        <v>3144</v>
      </c>
      <c r="K24" s="120">
        <v>810</v>
      </c>
      <c r="L24" s="120">
        <v>0</v>
      </c>
      <c r="M24" s="120">
        <v>19327</v>
      </c>
      <c r="N24" s="435" t="s">
        <v>401</v>
      </c>
      <c r="O24" s="436"/>
    </row>
    <row r="25" spans="1:15" ht="15.75" thickTop="1" thickBot="1">
      <c r="A25" s="110">
        <v>8610</v>
      </c>
      <c r="B25" s="304" t="s">
        <v>381</v>
      </c>
      <c r="C25" s="182">
        <f t="shared" si="0"/>
        <v>94471</v>
      </c>
      <c r="D25" s="119">
        <v>33088</v>
      </c>
      <c r="E25" s="119">
        <v>403</v>
      </c>
      <c r="F25" s="119">
        <v>1834</v>
      </c>
      <c r="G25" s="119">
        <v>17067</v>
      </c>
      <c r="H25" s="119">
        <v>877</v>
      </c>
      <c r="I25" s="119">
        <v>9649</v>
      </c>
      <c r="J25" s="119">
        <v>8151</v>
      </c>
      <c r="K25" s="119">
        <v>0</v>
      </c>
      <c r="L25" s="119">
        <v>0</v>
      </c>
      <c r="M25" s="119">
        <v>23402</v>
      </c>
      <c r="N25" s="429" t="s">
        <v>359</v>
      </c>
      <c r="O25" s="430"/>
    </row>
    <row r="26" spans="1:15" ht="15.75" thickTop="1" thickBot="1">
      <c r="A26" s="126">
        <v>8621</v>
      </c>
      <c r="B26" s="305" t="s">
        <v>389</v>
      </c>
      <c r="C26" s="181">
        <f t="shared" si="0"/>
        <v>67365</v>
      </c>
      <c r="D26" s="120">
        <v>21034</v>
      </c>
      <c r="E26" s="120">
        <v>0</v>
      </c>
      <c r="F26" s="120">
        <v>970</v>
      </c>
      <c r="G26" s="120">
        <v>1106</v>
      </c>
      <c r="H26" s="120">
        <v>280</v>
      </c>
      <c r="I26" s="120">
        <v>1697</v>
      </c>
      <c r="J26" s="120">
        <v>4221</v>
      </c>
      <c r="K26" s="120">
        <v>172</v>
      </c>
      <c r="L26" s="120">
        <v>0</v>
      </c>
      <c r="M26" s="120">
        <v>37885</v>
      </c>
      <c r="N26" s="435" t="s">
        <v>360</v>
      </c>
      <c r="O26" s="436"/>
    </row>
    <row r="27" spans="1:15" ht="15.75" thickTop="1" thickBot="1">
      <c r="A27" s="110">
        <v>8622</v>
      </c>
      <c r="B27" s="304" t="s">
        <v>382</v>
      </c>
      <c r="C27" s="182">
        <f t="shared" si="0"/>
        <v>84114</v>
      </c>
      <c r="D27" s="119">
        <v>16366</v>
      </c>
      <c r="E27" s="119">
        <v>1464</v>
      </c>
      <c r="F27" s="119">
        <v>2946</v>
      </c>
      <c r="G27" s="119">
        <v>4121</v>
      </c>
      <c r="H27" s="119">
        <v>596</v>
      </c>
      <c r="I27" s="119">
        <v>4250</v>
      </c>
      <c r="J27" s="119">
        <v>3718</v>
      </c>
      <c r="K27" s="119">
        <v>81</v>
      </c>
      <c r="L27" s="119">
        <v>0</v>
      </c>
      <c r="M27" s="119">
        <v>50572</v>
      </c>
      <c r="N27" s="429" t="s">
        <v>361</v>
      </c>
      <c r="O27" s="430"/>
    </row>
    <row r="28" spans="1:15" ht="15.75" thickTop="1" thickBot="1">
      <c r="A28" s="126">
        <v>8623</v>
      </c>
      <c r="B28" s="305" t="s">
        <v>383</v>
      </c>
      <c r="C28" s="181">
        <f t="shared" si="0"/>
        <v>145372</v>
      </c>
      <c r="D28" s="120">
        <v>24654</v>
      </c>
      <c r="E28" s="120">
        <v>846</v>
      </c>
      <c r="F28" s="120">
        <v>7420</v>
      </c>
      <c r="G28" s="120">
        <v>3285</v>
      </c>
      <c r="H28" s="120">
        <v>752</v>
      </c>
      <c r="I28" s="120">
        <v>4439</v>
      </c>
      <c r="J28" s="120">
        <v>11062</v>
      </c>
      <c r="K28" s="120">
        <v>703</v>
      </c>
      <c r="L28" s="120">
        <v>530</v>
      </c>
      <c r="M28" s="120">
        <v>91681</v>
      </c>
      <c r="N28" s="435" t="s">
        <v>362</v>
      </c>
      <c r="O28" s="436"/>
    </row>
    <row r="29" spans="1:15" ht="15.75" thickTop="1" thickBot="1">
      <c r="A29" s="110">
        <v>8690</v>
      </c>
      <c r="B29" s="304" t="s">
        <v>384</v>
      </c>
      <c r="C29" s="182">
        <f t="shared" si="0"/>
        <v>29677</v>
      </c>
      <c r="D29" s="119">
        <v>8648</v>
      </c>
      <c r="E29" s="119">
        <v>26</v>
      </c>
      <c r="F29" s="119">
        <v>1043</v>
      </c>
      <c r="G29" s="119">
        <v>4629</v>
      </c>
      <c r="H29" s="119">
        <v>531</v>
      </c>
      <c r="I29" s="119">
        <v>1588</v>
      </c>
      <c r="J29" s="119">
        <v>2289</v>
      </c>
      <c r="K29" s="119">
        <v>3087</v>
      </c>
      <c r="L29" s="119">
        <v>250</v>
      </c>
      <c r="M29" s="119">
        <v>7586</v>
      </c>
      <c r="N29" s="429" t="s">
        <v>363</v>
      </c>
      <c r="O29" s="430"/>
    </row>
    <row r="30" spans="1:15" ht="16.5" customHeight="1" thickTop="1" thickBot="1">
      <c r="A30" s="126">
        <v>8700</v>
      </c>
      <c r="B30" s="305" t="s">
        <v>559</v>
      </c>
      <c r="C30" s="181">
        <f t="shared" si="0"/>
        <v>9084</v>
      </c>
      <c r="D30" s="120">
        <v>5797</v>
      </c>
      <c r="E30" s="120">
        <v>0</v>
      </c>
      <c r="F30" s="120">
        <v>483</v>
      </c>
      <c r="G30" s="120">
        <v>0</v>
      </c>
      <c r="H30" s="120">
        <v>92</v>
      </c>
      <c r="I30" s="120">
        <v>0</v>
      </c>
      <c r="J30" s="120">
        <v>334</v>
      </c>
      <c r="K30" s="120">
        <v>225</v>
      </c>
      <c r="L30" s="120">
        <v>65</v>
      </c>
      <c r="M30" s="120">
        <v>2088</v>
      </c>
      <c r="N30" s="435" t="s">
        <v>560</v>
      </c>
      <c r="O30" s="436"/>
    </row>
    <row r="31" spans="1:15" ht="24" thickTop="1" thickBot="1">
      <c r="A31" s="110">
        <v>8810</v>
      </c>
      <c r="B31" s="304" t="s">
        <v>500</v>
      </c>
      <c r="C31" s="182">
        <f t="shared" si="0"/>
        <v>912</v>
      </c>
      <c r="D31" s="119">
        <v>52</v>
      </c>
      <c r="E31" s="119">
        <v>0</v>
      </c>
      <c r="F31" s="119">
        <v>6</v>
      </c>
      <c r="G31" s="119">
        <v>0</v>
      </c>
      <c r="H31" s="119">
        <v>240</v>
      </c>
      <c r="I31" s="119">
        <v>0</v>
      </c>
      <c r="J31" s="119">
        <v>36</v>
      </c>
      <c r="K31" s="119">
        <v>0</v>
      </c>
      <c r="L31" s="119">
        <v>0</v>
      </c>
      <c r="M31" s="119">
        <v>578</v>
      </c>
      <c r="N31" s="429" t="s">
        <v>502</v>
      </c>
      <c r="O31" s="430"/>
    </row>
    <row r="32" spans="1:15" ht="21.75" customHeight="1" thickTop="1" thickBot="1">
      <c r="A32" s="126">
        <v>8890</v>
      </c>
      <c r="B32" s="305" t="s">
        <v>607</v>
      </c>
      <c r="C32" s="181">
        <f t="shared" si="0"/>
        <v>42414</v>
      </c>
      <c r="D32" s="120">
        <v>4613</v>
      </c>
      <c r="E32" s="120">
        <v>27</v>
      </c>
      <c r="F32" s="120">
        <v>308</v>
      </c>
      <c r="G32" s="120">
        <v>1467</v>
      </c>
      <c r="H32" s="120">
        <v>267</v>
      </c>
      <c r="I32" s="120">
        <v>208</v>
      </c>
      <c r="J32" s="120">
        <v>2501</v>
      </c>
      <c r="K32" s="120">
        <v>293</v>
      </c>
      <c r="L32" s="120">
        <v>53</v>
      </c>
      <c r="M32" s="120">
        <v>32677</v>
      </c>
      <c r="N32" s="435" t="s">
        <v>606</v>
      </c>
      <c r="O32" s="436"/>
    </row>
    <row r="33" spans="1:15" ht="21.95" customHeight="1" thickTop="1" thickBot="1">
      <c r="A33" s="110">
        <v>9000</v>
      </c>
      <c r="B33" s="304" t="s">
        <v>390</v>
      </c>
      <c r="C33" s="182">
        <f t="shared" si="0"/>
        <v>22808</v>
      </c>
      <c r="D33" s="119">
        <v>1340</v>
      </c>
      <c r="E33" s="119">
        <v>0</v>
      </c>
      <c r="F33" s="119">
        <v>57</v>
      </c>
      <c r="G33" s="119">
        <v>426</v>
      </c>
      <c r="H33" s="119">
        <v>0</v>
      </c>
      <c r="I33" s="119">
        <v>897</v>
      </c>
      <c r="J33" s="119">
        <v>391</v>
      </c>
      <c r="K33" s="119">
        <v>0</v>
      </c>
      <c r="L33" s="119">
        <v>0</v>
      </c>
      <c r="M33" s="119">
        <v>19697</v>
      </c>
      <c r="N33" s="429" t="s">
        <v>364</v>
      </c>
      <c r="O33" s="430"/>
    </row>
    <row r="34" spans="1:15" ht="25.5" customHeight="1" thickTop="1" thickBot="1">
      <c r="A34" s="126">
        <v>9103</v>
      </c>
      <c r="B34" s="305" t="s">
        <v>405</v>
      </c>
      <c r="C34" s="181">
        <f t="shared" si="0"/>
        <v>38428</v>
      </c>
      <c r="D34" s="120">
        <v>3436</v>
      </c>
      <c r="E34" s="120">
        <v>0</v>
      </c>
      <c r="F34" s="120">
        <v>52</v>
      </c>
      <c r="G34" s="120">
        <v>0</v>
      </c>
      <c r="H34" s="120">
        <v>0</v>
      </c>
      <c r="I34" s="120">
        <v>0</v>
      </c>
      <c r="J34" s="120">
        <v>0</v>
      </c>
      <c r="K34" s="120">
        <v>6708</v>
      </c>
      <c r="L34" s="120">
        <v>13570</v>
      </c>
      <c r="M34" s="120">
        <v>14662</v>
      </c>
      <c r="N34" s="435" t="s">
        <v>400</v>
      </c>
      <c r="O34" s="436"/>
    </row>
    <row r="35" spans="1:15" ht="18" customHeight="1" thickTop="1" thickBot="1">
      <c r="A35" s="110">
        <v>9312</v>
      </c>
      <c r="B35" s="304" t="s">
        <v>385</v>
      </c>
      <c r="C35" s="182">
        <f t="shared" si="0"/>
        <v>58167</v>
      </c>
      <c r="D35" s="119">
        <v>24218</v>
      </c>
      <c r="E35" s="119">
        <v>20</v>
      </c>
      <c r="F35" s="119">
        <v>750</v>
      </c>
      <c r="G35" s="119">
        <v>5792</v>
      </c>
      <c r="H35" s="119">
        <v>341</v>
      </c>
      <c r="I35" s="119">
        <v>3238</v>
      </c>
      <c r="J35" s="119">
        <v>3331</v>
      </c>
      <c r="K35" s="119">
        <v>301</v>
      </c>
      <c r="L35" s="119">
        <v>0</v>
      </c>
      <c r="M35" s="119">
        <v>20176</v>
      </c>
      <c r="N35" s="429" t="s">
        <v>365</v>
      </c>
      <c r="O35" s="430"/>
    </row>
    <row r="36" spans="1:15" ht="14.25" customHeight="1" thickTop="1" thickBot="1">
      <c r="A36" s="126">
        <v>9319</v>
      </c>
      <c r="B36" s="305" t="s">
        <v>386</v>
      </c>
      <c r="C36" s="181">
        <f t="shared" si="0"/>
        <v>1</v>
      </c>
      <c r="D36" s="120">
        <v>1</v>
      </c>
      <c r="E36" s="120">
        <v>0</v>
      </c>
      <c r="F36" s="120">
        <v>0</v>
      </c>
      <c r="G36" s="120">
        <v>0</v>
      </c>
      <c r="H36" s="120">
        <v>0</v>
      </c>
      <c r="I36" s="120">
        <v>0</v>
      </c>
      <c r="J36" s="120">
        <v>0</v>
      </c>
      <c r="K36" s="120">
        <v>0</v>
      </c>
      <c r="L36" s="120">
        <v>0</v>
      </c>
      <c r="M36" s="120">
        <v>0</v>
      </c>
      <c r="N36" s="435" t="s">
        <v>366</v>
      </c>
      <c r="O36" s="436"/>
    </row>
    <row r="37" spans="1:15" ht="18.75" customHeight="1" thickTop="1" thickBot="1">
      <c r="A37" s="110">
        <v>9321</v>
      </c>
      <c r="B37" s="304" t="s">
        <v>391</v>
      </c>
      <c r="C37" s="182">
        <f t="shared" si="0"/>
        <v>22789</v>
      </c>
      <c r="D37" s="119">
        <v>5971</v>
      </c>
      <c r="E37" s="119">
        <v>0</v>
      </c>
      <c r="F37" s="119">
        <v>238</v>
      </c>
      <c r="G37" s="119">
        <v>1966</v>
      </c>
      <c r="H37" s="119">
        <v>166</v>
      </c>
      <c r="I37" s="119">
        <v>69</v>
      </c>
      <c r="J37" s="119">
        <v>811</v>
      </c>
      <c r="K37" s="119">
        <v>366</v>
      </c>
      <c r="L37" s="119">
        <v>36</v>
      </c>
      <c r="M37" s="119">
        <v>13166</v>
      </c>
      <c r="N37" s="429" t="s">
        <v>367</v>
      </c>
      <c r="O37" s="430"/>
    </row>
    <row r="38" spans="1:15" ht="16.5" customHeight="1" thickTop="1" thickBot="1">
      <c r="A38" s="126">
        <v>9329</v>
      </c>
      <c r="B38" s="305" t="s">
        <v>392</v>
      </c>
      <c r="C38" s="181">
        <f t="shared" si="0"/>
        <v>6257</v>
      </c>
      <c r="D38" s="120">
        <v>1068</v>
      </c>
      <c r="E38" s="120">
        <v>1</v>
      </c>
      <c r="F38" s="120">
        <v>19</v>
      </c>
      <c r="G38" s="120">
        <v>908</v>
      </c>
      <c r="H38" s="120">
        <v>768</v>
      </c>
      <c r="I38" s="120">
        <v>55</v>
      </c>
      <c r="J38" s="120">
        <v>1522</v>
      </c>
      <c r="K38" s="120">
        <v>578</v>
      </c>
      <c r="L38" s="120">
        <v>115</v>
      </c>
      <c r="M38" s="120">
        <v>1223</v>
      </c>
      <c r="N38" s="435" t="s">
        <v>399</v>
      </c>
      <c r="O38" s="436"/>
    </row>
    <row r="39" spans="1:15" s="135" customFormat="1" ht="46.5" thickTop="1" thickBot="1">
      <c r="A39" s="278">
        <v>9500</v>
      </c>
      <c r="B39" s="304" t="s">
        <v>393</v>
      </c>
      <c r="C39" s="285">
        <f t="shared" si="0"/>
        <v>59642</v>
      </c>
      <c r="D39" s="119">
        <v>9821</v>
      </c>
      <c r="E39" s="119">
        <v>1133</v>
      </c>
      <c r="F39" s="119">
        <v>1313</v>
      </c>
      <c r="G39" s="119">
        <v>9712</v>
      </c>
      <c r="H39" s="119">
        <v>341</v>
      </c>
      <c r="I39" s="119">
        <v>86</v>
      </c>
      <c r="J39" s="119">
        <v>152</v>
      </c>
      <c r="K39" s="119">
        <v>580</v>
      </c>
      <c r="L39" s="119">
        <v>377</v>
      </c>
      <c r="M39" s="119">
        <v>36127</v>
      </c>
      <c r="N39" s="441" t="s">
        <v>407</v>
      </c>
      <c r="O39" s="442"/>
    </row>
    <row r="40" spans="1:15" ht="22.5" customHeight="1" thickTop="1" thickBot="1">
      <c r="A40" s="126">
        <v>9601</v>
      </c>
      <c r="B40" s="305" t="s">
        <v>395</v>
      </c>
      <c r="C40" s="181">
        <f t="shared" si="0"/>
        <v>57318</v>
      </c>
      <c r="D40" s="120">
        <v>4740</v>
      </c>
      <c r="E40" s="120">
        <v>209</v>
      </c>
      <c r="F40" s="120">
        <v>2865</v>
      </c>
      <c r="G40" s="120">
        <v>1442</v>
      </c>
      <c r="H40" s="120">
        <v>2473</v>
      </c>
      <c r="I40" s="120">
        <v>1334</v>
      </c>
      <c r="J40" s="120">
        <v>1575</v>
      </c>
      <c r="K40" s="120">
        <v>11</v>
      </c>
      <c r="L40" s="120">
        <v>0</v>
      </c>
      <c r="M40" s="120">
        <v>42669</v>
      </c>
      <c r="N40" s="435" t="s">
        <v>398</v>
      </c>
      <c r="O40" s="436"/>
    </row>
    <row r="41" spans="1:15" ht="21.95" customHeight="1" thickTop="1" thickBot="1">
      <c r="A41" s="110">
        <v>9602</v>
      </c>
      <c r="B41" s="304" t="s">
        <v>394</v>
      </c>
      <c r="C41" s="182">
        <f t="shared" si="0"/>
        <v>231026</v>
      </c>
      <c r="D41" s="119">
        <v>41388</v>
      </c>
      <c r="E41" s="119">
        <v>646</v>
      </c>
      <c r="F41" s="119">
        <v>5302</v>
      </c>
      <c r="G41" s="119">
        <v>866</v>
      </c>
      <c r="H41" s="119">
        <v>1010</v>
      </c>
      <c r="I41" s="119">
        <v>1353</v>
      </c>
      <c r="J41" s="119">
        <v>8506</v>
      </c>
      <c r="K41" s="119">
        <v>2020</v>
      </c>
      <c r="L41" s="119">
        <v>16</v>
      </c>
      <c r="M41" s="119">
        <v>169919</v>
      </c>
      <c r="N41" s="429" t="s">
        <v>368</v>
      </c>
      <c r="O41" s="430"/>
    </row>
    <row r="42" spans="1:15" ht="16.5" customHeight="1" thickTop="1">
      <c r="A42" s="279">
        <v>9609</v>
      </c>
      <c r="B42" s="305" t="s">
        <v>396</v>
      </c>
      <c r="C42" s="286">
        <f t="shared" si="0"/>
        <v>38309</v>
      </c>
      <c r="D42" s="277">
        <v>7681</v>
      </c>
      <c r="E42" s="277">
        <v>75</v>
      </c>
      <c r="F42" s="277">
        <v>49</v>
      </c>
      <c r="G42" s="277">
        <v>744</v>
      </c>
      <c r="H42" s="277">
        <v>310</v>
      </c>
      <c r="I42" s="277">
        <v>623</v>
      </c>
      <c r="J42" s="277">
        <v>832</v>
      </c>
      <c r="K42" s="277">
        <v>209</v>
      </c>
      <c r="L42" s="277">
        <v>0</v>
      </c>
      <c r="M42" s="277">
        <v>27786</v>
      </c>
      <c r="N42" s="447" t="s">
        <v>397</v>
      </c>
      <c r="O42" s="448"/>
    </row>
    <row r="43" spans="1:15" ht="33" customHeight="1">
      <c r="A43" s="496" t="s">
        <v>7</v>
      </c>
      <c r="B43" s="497"/>
      <c r="C43" s="294">
        <f t="shared" ref="C43:L43" si="1">SUM(C8:C42)</f>
        <v>2399034</v>
      </c>
      <c r="D43" s="294">
        <f t="shared" si="1"/>
        <v>495328</v>
      </c>
      <c r="E43" s="294">
        <f t="shared" si="1"/>
        <v>13993</v>
      </c>
      <c r="F43" s="294">
        <f t="shared" si="1"/>
        <v>45179</v>
      </c>
      <c r="G43" s="294">
        <f t="shared" si="1"/>
        <v>97327</v>
      </c>
      <c r="H43" s="294">
        <f t="shared" si="1"/>
        <v>29852</v>
      </c>
      <c r="I43" s="294">
        <f t="shared" si="1"/>
        <v>58867</v>
      </c>
      <c r="J43" s="294">
        <f t="shared" si="1"/>
        <v>191373</v>
      </c>
      <c r="K43" s="294">
        <f t="shared" si="1"/>
        <v>80199</v>
      </c>
      <c r="L43" s="294">
        <f t="shared" si="1"/>
        <v>31836</v>
      </c>
      <c r="M43" s="294">
        <f>SUM(M8:M42)</f>
        <v>1355080</v>
      </c>
      <c r="N43" s="468" t="s">
        <v>4</v>
      </c>
      <c r="O43" s="469"/>
    </row>
  </sheetData>
  <mergeCells count="45">
    <mergeCell ref="N32:O32"/>
    <mergeCell ref="N38:O38"/>
    <mergeCell ref="N39:O39"/>
    <mergeCell ref="N40:O40"/>
    <mergeCell ref="N41:O41"/>
    <mergeCell ref="N42:O42"/>
    <mergeCell ref="N33:O33"/>
    <mergeCell ref="N34:O34"/>
    <mergeCell ref="N35:O35"/>
    <mergeCell ref="N36:O36"/>
    <mergeCell ref="N37:O37"/>
    <mergeCell ref="A6:B6"/>
    <mergeCell ref="N6:O6"/>
    <mergeCell ref="A1:O1"/>
    <mergeCell ref="A2:O2"/>
    <mergeCell ref="A3:O3"/>
    <mergeCell ref="A4:O4"/>
    <mergeCell ref="A5:O5"/>
    <mergeCell ref="N7:O7"/>
    <mergeCell ref="A43:B43"/>
    <mergeCell ref="N43:O43"/>
    <mergeCell ref="N22:O22"/>
    <mergeCell ref="N23:O23"/>
    <mergeCell ref="N16:O16"/>
    <mergeCell ref="N17:O17"/>
    <mergeCell ref="N18:O18"/>
    <mergeCell ref="N19:O19"/>
    <mergeCell ref="N20:O20"/>
    <mergeCell ref="N21:O21"/>
    <mergeCell ref="N24:O24"/>
    <mergeCell ref="N25:O25"/>
    <mergeCell ref="N26:O26"/>
    <mergeCell ref="N27:O27"/>
    <mergeCell ref="N28:O28"/>
    <mergeCell ref="N31:O31"/>
    <mergeCell ref="N29:O29"/>
    <mergeCell ref="N8:O8"/>
    <mergeCell ref="N9:O9"/>
    <mergeCell ref="N10:O10"/>
    <mergeCell ref="N14:O14"/>
    <mergeCell ref="N15:O15"/>
    <mergeCell ref="N11:O11"/>
    <mergeCell ref="N12:O12"/>
    <mergeCell ref="N13:O13"/>
    <mergeCell ref="N30:O30"/>
  </mergeCells>
  <printOptions horizontalCentered="1" verticalCentered="1"/>
  <pageMargins left="0" right="0" top="0" bottom="0" header="0.31496062992125984" footer="0.31496062992125984"/>
  <pageSetup paperSize="9" scale="6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4"/>
  </sheetPr>
  <dimension ref="A1:N16"/>
  <sheetViews>
    <sheetView view="pageBreakPreview" zoomScale="85" zoomScaleNormal="100" zoomScaleSheetLayoutView="85" workbookViewId="0">
      <selection activeCell="C16" sqref="C16"/>
    </sheetView>
  </sheetViews>
  <sheetFormatPr defaultColWidth="9.140625" defaultRowHeight="14.25"/>
  <cols>
    <col min="1" max="1" width="11.5703125" style="4" bestFit="1"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4" s="6" customFormat="1" ht="45.75" customHeight="1">
      <c r="A1" s="364"/>
      <c r="B1" s="364"/>
      <c r="C1" s="364"/>
      <c r="D1" s="364"/>
      <c r="E1" s="364"/>
      <c r="F1" s="364"/>
      <c r="G1" s="364"/>
      <c r="H1" s="364"/>
      <c r="I1" s="364"/>
      <c r="J1" s="364"/>
      <c r="K1" s="364"/>
      <c r="L1" s="364"/>
      <c r="M1" s="364"/>
      <c r="N1" s="11"/>
    </row>
    <row r="2" spans="1:14" ht="18">
      <c r="A2" s="3"/>
      <c r="B2" s="423" t="s">
        <v>53</v>
      </c>
      <c r="C2" s="423"/>
      <c r="D2" s="423"/>
      <c r="E2" s="423"/>
      <c r="F2" s="423"/>
      <c r="G2" s="423"/>
      <c r="H2" s="423"/>
      <c r="I2" s="423"/>
      <c r="J2" s="423"/>
      <c r="K2" s="423"/>
      <c r="L2" s="423"/>
    </row>
    <row r="3" spans="1:14" ht="18">
      <c r="A3" s="3"/>
      <c r="B3" s="423" t="s">
        <v>83</v>
      </c>
      <c r="C3" s="423"/>
      <c r="D3" s="423"/>
      <c r="E3" s="423"/>
      <c r="F3" s="423"/>
      <c r="G3" s="423"/>
      <c r="H3" s="423"/>
      <c r="I3" s="423"/>
      <c r="J3" s="423"/>
      <c r="K3" s="423"/>
      <c r="L3" s="423"/>
    </row>
    <row r="4" spans="1:14" ht="18">
      <c r="A4" s="3"/>
      <c r="B4" s="423" t="s">
        <v>492</v>
      </c>
      <c r="C4" s="423"/>
      <c r="D4" s="423"/>
      <c r="E4" s="423"/>
      <c r="F4" s="423"/>
      <c r="G4" s="423"/>
      <c r="H4" s="423"/>
      <c r="I4" s="423"/>
      <c r="J4" s="423"/>
      <c r="K4" s="423"/>
      <c r="L4" s="423"/>
    </row>
    <row r="5" spans="1:14" ht="15.75">
      <c r="A5" s="3"/>
      <c r="B5" s="424" t="s">
        <v>54</v>
      </c>
      <c r="C5" s="424"/>
      <c r="D5" s="424"/>
      <c r="E5" s="424"/>
      <c r="F5" s="424"/>
      <c r="G5" s="424"/>
      <c r="H5" s="424"/>
      <c r="I5" s="424"/>
      <c r="J5" s="424"/>
      <c r="K5" s="424"/>
      <c r="L5" s="424"/>
    </row>
    <row r="6" spans="1:14" ht="15.75">
      <c r="A6" s="3"/>
      <c r="B6" s="424" t="s">
        <v>84</v>
      </c>
      <c r="C6" s="424"/>
      <c r="D6" s="424"/>
      <c r="E6" s="424"/>
      <c r="F6" s="424"/>
      <c r="G6" s="424"/>
      <c r="H6" s="424"/>
      <c r="I6" s="424"/>
      <c r="J6" s="424"/>
      <c r="K6" s="424"/>
      <c r="L6" s="424"/>
    </row>
    <row r="7" spans="1:14" ht="15.75">
      <c r="A7" s="3"/>
      <c r="B7" s="424" t="s">
        <v>493</v>
      </c>
      <c r="C7" s="424"/>
      <c r="D7" s="424"/>
      <c r="E7" s="424"/>
      <c r="F7" s="424"/>
      <c r="G7" s="424"/>
      <c r="H7" s="424"/>
      <c r="I7" s="424"/>
      <c r="J7" s="424"/>
      <c r="K7" s="424"/>
      <c r="L7" s="424"/>
    </row>
    <row r="8" spans="1:14" ht="15.75">
      <c r="A8" s="421" t="s">
        <v>485</v>
      </c>
      <c r="B8" s="421"/>
      <c r="C8" s="424">
        <v>2021</v>
      </c>
      <c r="D8" s="424"/>
      <c r="E8" s="424"/>
      <c r="F8" s="424"/>
      <c r="G8" s="424"/>
      <c r="H8" s="424"/>
      <c r="I8" s="424"/>
      <c r="J8" s="424"/>
      <c r="K8" s="424"/>
      <c r="L8" s="422" t="s">
        <v>90</v>
      </c>
      <c r="M8" s="422"/>
    </row>
    <row r="9" spans="1:14" s="12" customFormat="1" ht="40.15" customHeight="1">
      <c r="A9" s="412" t="s">
        <v>270</v>
      </c>
      <c r="B9" s="561" t="s">
        <v>10</v>
      </c>
      <c r="C9" s="419" t="s">
        <v>530</v>
      </c>
      <c r="D9" s="419" t="s">
        <v>529</v>
      </c>
      <c r="E9" s="419" t="s">
        <v>528</v>
      </c>
      <c r="F9" s="475" t="s">
        <v>522</v>
      </c>
      <c r="G9" s="475"/>
      <c r="H9" s="475"/>
      <c r="I9" s="475" t="s">
        <v>523</v>
      </c>
      <c r="J9" s="475"/>
      <c r="K9" s="475"/>
      <c r="L9" s="502" t="s">
        <v>52</v>
      </c>
      <c r="M9" s="502"/>
    </row>
    <row r="10" spans="1:14" s="12" customFormat="1" ht="40.15" customHeight="1">
      <c r="A10" s="414"/>
      <c r="B10" s="562"/>
      <c r="C10" s="420"/>
      <c r="D10" s="420"/>
      <c r="E10" s="420"/>
      <c r="F10" s="139" t="s">
        <v>268</v>
      </c>
      <c r="G10" s="139" t="s">
        <v>527</v>
      </c>
      <c r="H10" s="139" t="s">
        <v>526</v>
      </c>
      <c r="I10" s="139" t="s">
        <v>268</v>
      </c>
      <c r="J10" s="139" t="s">
        <v>525</v>
      </c>
      <c r="K10" s="139" t="s">
        <v>524</v>
      </c>
      <c r="L10" s="503"/>
      <c r="M10" s="503"/>
    </row>
    <row r="11" spans="1:14" ht="51" customHeight="1" thickBot="1">
      <c r="A11" s="44" t="s">
        <v>266</v>
      </c>
      <c r="B11" s="113" t="s">
        <v>438</v>
      </c>
      <c r="C11" s="142">
        <v>1617242</v>
      </c>
      <c r="D11" s="175">
        <v>60356</v>
      </c>
      <c r="E11" s="142">
        <v>1677598</v>
      </c>
      <c r="F11" s="142">
        <f>H11+G11</f>
        <v>888305</v>
      </c>
      <c r="G11" s="175">
        <v>414114</v>
      </c>
      <c r="H11" s="175">
        <v>474191</v>
      </c>
      <c r="I11" s="142">
        <f>K11+J11</f>
        <v>2565903</v>
      </c>
      <c r="J11" s="175">
        <v>45859</v>
      </c>
      <c r="K11" s="175">
        <v>2520044</v>
      </c>
      <c r="L11" s="504" t="s">
        <v>437</v>
      </c>
      <c r="M11" s="504"/>
    </row>
    <row r="12" spans="1:14" ht="51" customHeight="1" thickBot="1">
      <c r="A12" s="40" t="s">
        <v>415</v>
      </c>
      <c r="B12" s="114" t="s">
        <v>416</v>
      </c>
      <c r="C12" s="144">
        <v>3305631</v>
      </c>
      <c r="D12" s="145">
        <v>333386</v>
      </c>
      <c r="E12" s="144">
        <v>3639017</v>
      </c>
      <c r="F12" s="144">
        <f>H12+G12</f>
        <v>1209877</v>
      </c>
      <c r="G12" s="145">
        <v>976770</v>
      </c>
      <c r="H12" s="145">
        <v>233107</v>
      </c>
      <c r="I12" s="144">
        <f>K12+J12</f>
        <v>4848894</v>
      </c>
      <c r="J12" s="145">
        <v>139600</v>
      </c>
      <c r="K12" s="145">
        <v>4709294</v>
      </c>
      <c r="L12" s="480" t="s">
        <v>410</v>
      </c>
      <c r="M12" s="480"/>
    </row>
    <row r="13" spans="1:14" ht="51" customHeight="1" thickBot="1">
      <c r="A13" s="41" t="s">
        <v>417</v>
      </c>
      <c r="B13" s="313" t="s">
        <v>418</v>
      </c>
      <c r="C13" s="148">
        <v>2607477</v>
      </c>
      <c r="D13" s="149">
        <v>169992</v>
      </c>
      <c r="E13" s="148">
        <v>2777469</v>
      </c>
      <c r="F13" s="142">
        <f t="shared" ref="F13:F15" si="0">H13+G13</f>
        <v>1077048</v>
      </c>
      <c r="G13" s="149">
        <v>473408</v>
      </c>
      <c r="H13" s="149">
        <v>603640</v>
      </c>
      <c r="I13" s="142">
        <f t="shared" ref="I13:I15" si="1">K13+J13</f>
        <v>3854517</v>
      </c>
      <c r="J13" s="149">
        <v>109881</v>
      </c>
      <c r="K13" s="149">
        <v>3744636</v>
      </c>
      <c r="L13" s="506" t="s">
        <v>411</v>
      </c>
      <c r="M13" s="506"/>
    </row>
    <row r="14" spans="1:14" ht="51" customHeight="1" thickBot="1">
      <c r="A14" s="42" t="s">
        <v>419</v>
      </c>
      <c r="B14" s="115" t="s">
        <v>420</v>
      </c>
      <c r="C14" s="176">
        <v>314636</v>
      </c>
      <c r="D14" s="177">
        <v>66415</v>
      </c>
      <c r="E14" s="176">
        <v>381051</v>
      </c>
      <c r="F14" s="144">
        <f t="shared" si="0"/>
        <v>344622</v>
      </c>
      <c r="G14" s="177">
        <v>148450</v>
      </c>
      <c r="H14" s="177">
        <v>196172</v>
      </c>
      <c r="I14" s="144">
        <f t="shared" si="1"/>
        <v>725673</v>
      </c>
      <c r="J14" s="177">
        <v>76132</v>
      </c>
      <c r="K14" s="177">
        <v>649541</v>
      </c>
      <c r="L14" s="505" t="s">
        <v>412</v>
      </c>
      <c r="M14" s="505"/>
    </row>
    <row r="15" spans="1:14" ht="51" customHeight="1">
      <c r="A15" s="117" t="s">
        <v>421</v>
      </c>
      <c r="B15" s="314" t="s">
        <v>422</v>
      </c>
      <c r="C15" s="150">
        <v>1172244</v>
      </c>
      <c r="D15" s="151">
        <v>72466</v>
      </c>
      <c r="E15" s="150">
        <v>1244710</v>
      </c>
      <c r="F15" s="249">
        <f t="shared" si="0"/>
        <v>581306</v>
      </c>
      <c r="G15" s="151">
        <v>386294</v>
      </c>
      <c r="H15" s="151">
        <v>195012</v>
      </c>
      <c r="I15" s="249">
        <f t="shared" si="1"/>
        <v>1826016</v>
      </c>
      <c r="J15" s="151">
        <v>42787</v>
      </c>
      <c r="K15" s="151">
        <v>1783229</v>
      </c>
      <c r="L15" s="481" t="s">
        <v>413</v>
      </c>
      <c r="M15" s="481"/>
    </row>
    <row r="16" spans="1:14" ht="66.75" customHeight="1">
      <c r="A16" s="399" t="s">
        <v>7</v>
      </c>
      <c r="B16" s="399"/>
      <c r="C16" s="152">
        <f t="shared" ref="C16:K16" si="2">SUM(C11:C15)</f>
        <v>9017230</v>
      </c>
      <c r="D16" s="152">
        <f t="shared" si="2"/>
        <v>702615</v>
      </c>
      <c r="E16" s="152">
        <f t="shared" si="2"/>
        <v>9719845</v>
      </c>
      <c r="F16" s="152">
        <f t="shared" si="2"/>
        <v>4101158</v>
      </c>
      <c r="G16" s="152">
        <f t="shared" si="2"/>
        <v>2399036</v>
      </c>
      <c r="H16" s="152">
        <f t="shared" si="2"/>
        <v>1702122</v>
      </c>
      <c r="I16" s="152">
        <f t="shared" si="2"/>
        <v>13821003</v>
      </c>
      <c r="J16" s="152">
        <f t="shared" si="2"/>
        <v>414259</v>
      </c>
      <c r="K16" s="152">
        <f t="shared" si="2"/>
        <v>13406744</v>
      </c>
      <c r="L16" s="414" t="s">
        <v>4</v>
      </c>
      <c r="M16" s="414"/>
    </row>
  </sheetData>
  <mergeCells count="25">
    <mergeCell ref="L15:M15"/>
    <mergeCell ref="A8:B8"/>
    <mergeCell ref="C8:K8"/>
    <mergeCell ref="A16:B16"/>
    <mergeCell ref="L16:M16"/>
    <mergeCell ref="L8:M8"/>
    <mergeCell ref="L14:M14"/>
    <mergeCell ref="L11:M11"/>
    <mergeCell ref="L12:M12"/>
    <mergeCell ref="L13:M13"/>
    <mergeCell ref="L9:M10"/>
    <mergeCell ref="C9:C10"/>
    <mergeCell ref="D9:D10"/>
    <mergeCell ref="E9:E10"/>
    <mergeCell ref="F9:H9"/>
    <mergeCell ref="I9:K9"/>
    <mergeCell ref="B7:L7"/>
    <mergeCell ref="A9:A10"/>
    <mergeCell ref="B9:B10"/>
    <mergeCell ref="A1:M1"/>
    <mergeCell ref="B2:L2"/>
    <mergeCell ref="B3:L3"/>
    <mergeCell ref="B5:L5"/>
    <mergeCell ref="B6:L6"/>
    <mergeCell ref="B4:L4"/>
  </mergeCells>
  <printOptions horizontalCentered="1" verticalCentered="1"/>
  <pageMargins left="0" right="0" top="0" bottom="0" header="0.31496062992125984" footer="0.31496062992125984"/>
  <pageSetup paperSize="9" scale="8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4"/>
  </sheetPr>
  <dimension ref="A1:M21"/>
  <sheetViews>
    <sheetView view="pageBreakPreview" topLeftCell="A8" zoomScale="80" zoomScaleNormal="100" zoomScaleSheetLayoutView="80" workbookViewId="0">
      <selection activeCell="B9" sqref="B9:B10"/>
    </sheetView>
  </sheetViews>
  <sheetFormatPr defaultColWidth="9.140625" defaultRowHeight="14.25"/>
  <cols>
    <col min="1" max="1" width="7"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3" s="6" customFormat="1" ht="40.5" customHeight="1">
      <c r="A1" s="364"/>
      <c r="B1" s="364"/>
      <c r="C1" s="364"/>
      <c r="D1" s="364"/>
      <c r="E1" s="364"/>
      <c r="F1" s="364"/>
      <c r="G1" s="364"/>
      <c r="H1" s="364"/>
      <c r="I1" s="364"/>
      <c r="J1" s="364"/>
      <c r="K1" s="364"/>
      <c r="L1" s="364"/>
      <c r="M1" s="364"/>
    </row>
    <row r="2" spans="1:13" ht="23.25" customHeight="1">
      <c r="A2" s="3"/>
      <c r="B2" s="423" t="s">
        <v>53</v>
      </c>
      <c r="C2" s="423"/>
      <c r="D2" s="423"/>
      <c r="E2" s="423"/>
      <c r="F2" s="423"/>
      <c r="G2" s="423"/>
      <c r="H2" s="423"/>
      <c r="I2" s="423"/>
      <c r="J2" s="423"/>
      <c r="K2" s="423"/>
      <c r="L2" s="423"/>
    </row>
    <row r="3" spans="1:13" ht="17.25" customHeight="1">
      <c r="A3" s="3"/>
      <c r="B3" s="423" t="s">
        <v>83</v>
      </c>
      <c r="C3" s="423"/>
      <c r="D3" s="423"/>
      <c r="E3" s="423"/>
      <c r="F3" s="423"/>
      <c r="G3" s="423"/>
      <c r="H3" s="423"/>
      <c r="I3" s="423"/>
      <c r="J3" s="423"/>
      <c r="K3" s="423"/>
      <c r="L3" s="423"/>
    </row>
    <row r="4" spans="1:13" ht="18">
      <c r="A4" s="3"/>
      <c r="B4" s="423" t="s">
        <v>496</v>
      </c>
      <c r="C4" s="423"/>
      <c r="D4" s="423"/>
      <c r="E4" s="423"/>
      <c r="F4" s="423"/>
      <c r="G4" s="423"/>
      <c r="H4" s="423"/>
      <c r="I4" s="423"/>
      <c r="J4" s="423"/>
      <c r="K4" s="423"/>
      <c r="L4" s="423"/>
    </row>
    <row r="5" spans="1:13" ht="15.75">
      <c r="A5" s="3"/>
      <c r="B5" s="424" t="s">
        <v>54</v>
      </c>
      <c r="C5" s="424"/>
      <c r="D5" s="424"/>
      <c r="E5" s="424"/>
      <c r="F5" s="424"/>
      <c r="G5" s="424"/>
      <c r="H5" s="424"/>
      <c r="I5" s="424"/>
      <c r="J5" s="424"/>
      <c r="K5" s="424"/>
      <c r="L5" s="424"/>
    </row>
    <row r="6" spans="1:13" ht="15.75">
      <c r="A6" s="3"/>
      <c r="B6" s="424" t="s">
        <v>84</v>
      </c>
      <c r="C6" s="424"/>
      <c r="D6" s="424"/>
      <c r="E6" s="424"/>
      <c r="F6" s="424"/>
      <c r="G6" s="424"/>
      <c r="H6" s="424"/>
      <c r="I6" s="424"/>
      <c r="J6" s="424"/>
      <c r="K6" s="424"/>
      <c r="L6" s="424"/>
    </row>
    <row r="7" spans="1:13" ht="15.75">
      <c r="A7" s="3"/>
      <c r="B7" s="424" t="s">
        <v>495</v>
      </c>
      <c r="C7" s="424"/>
      <c r="D7" s="424"/>
      <c r="E7" s="424"/>
      <c r="F7" s="424"/>
      <c r="G7" s="424"/>
      <c r="H7" s="424"/>
      <c r="I7" s="424"/>
      <c r="J7" s="424"/>
      <c r="K7" s="424"/>
      <c r="L7" s="424"/>
    </row>
    <row r="8" spans="1:13" ht="15.75">
      <c r="A8" s="421" t="s">
        <v>486</v>
      </c>
      <c r="B8" s="421"/>
      <c r="C8" s="424">
        <v>2021</v>
      </c>
      <c r="D8" s="424"/>
      <c r="E8" s="424"/>
      <c r="F8" s="424"/>
      <c r="G8" s="424"/>
      <c r="H8" s="424"/>
      <c r="I8" s="424"/>
      <c r="J8" s="424"/>
      <c r="K8" s="424"/>
      <c r="L8" s="422" t="s">
        <v>91</v>
      </c>
      <c r="M8" s="422"/>
    </row>
    <row r="9" spans="1:13" s="12" customFormat="1" ht="40.15" customHeight="1">
      <c r="A9" s="412" t="s">
        <v>270</v>
      </c>
      <c r="B9" s="561" t="s">
        <v>10</v>
      </c>
      <c r="C9" s="419" t="s">
        <v>530</v>
      </c>
      <c r="D9" s="419" t="s">
        <v>529</v>
      </c>
      <c r="E9" s="419" t="s">
        <v>528</v>
      </c>
      <c r="F9" s="475" t="s">
        <v>522</v>
      </c>
      <c r="G9" s="475"/>
      <c r="H9" s="475"/>
      <c r="I9" s="475" t="s">
        <v>523</v>
      </c>
      <c r="J9" s="475"/>
      <c r="K9" s="475"/>
      <c r="L9" s="502" t="s">
        <v>52</v>
      </c>
      <c r="M9" s="502"/>
    </row>
    <row r="10" spans="1:13" s="12" customFormat="1" ht="40.15" customHeight="1">
      <c r="A10" s="414"/>
      <c r="B10" s="562"/>
      <c r="C10" s="420"/>
      <c r="D10" s="420"/>
      <c r="E10" s="420"/>
      <c r="F10" s="139" t="s">
        <v>268</v>
      </c>
      <c r="G10" s="139" t="s">
        <v>527</v>
      </c>
      <c r="H10" s="139" t="s">
        <v>526</v>
      </c>
      <c r="I10" s="139" t="s">
        <v>268</v>
      </c>
      <c r="J10" s="139" t="s">
        <v>525</v>
      </c>
      <c r="K10" s="139" t="s">
        <v>524</v>
      </c>
      <c r="L10" s="503"/>
      <c r="M10" s="503"/>
    </row>
    <row r="11" spans="1:13" ht="39" customHeight="1" thickBot="1">
      <c r="A11" s="44">
        <v>45</v>
      </c>
      <c r="B11" s="113" t="s">
        <v>425</v>
      </c>
      <c r="C11" s="142">
        <v>1617242</v>
      </c>
      <c r="D11" s="143">
        <v>60356</v>
      </c>
      <c r="E11" s="142">
        <v>1677598</v>
      </c>
      <c r="F11" s="142">
        <f>H11+G11</f>
        <v>888305</v>
      </c>
      <c r="G11" s="143">
        <v>414114</v>
      </c>
      <c r="H11" s="143">
        <v>474191</v>
      </c>
      <c r="I11" s="142">
        <f>K11+J11</f>
        <v>2565903</v>
      </c>
      <c r="J11" s="143">
        <v>45859</v>
      </c>
      <c r="K11" s="143">
        <v>2520044</v>
      </c>
      <c r="L11" s="603" t="s">
        <v>435</v>
      </c>
      <c r="M11" s="603"/>
    </row>
    <row r="12" spans="1:13" ht="39" customHeight="1" thickBot="1">
      <c r="A12" s="40">
        <v>85</v>
      </c>
      <c r="B12" s="114" t="s">
        <v>416</v>
      </c>
      <c r="C12" s="144">
        <v>3305631</v>
      </c>
      <c r="D12" s="145">
        <v>333386</v>
      </c>
      <c r="E12" s="144">
        <v>3639017</v>
      </c>
      <c r="F12" s="146">
        <f>H12+G12</f>
        <v>1209877</v>
      </c>
      <c r="G12" s="145">
        <v>976770</v>
      </c>
      <c r="H12" s="145">
        <v>233107</v>
      </c>
      <c r="I12" s="144">
        <f>K12+J12</f>
        <v>4848894</v>
      </c>
      <c r="J12" s="145">
        <v>139600</v>
      </c>
      <c r="K12" s="145">
        <v>4709294</v>
      </c>
      <c r="L12" s="510" t="s">
        <v>429</v>
      </c>
      <c r="M12" s="550"/>
    </row>
    <row r="13" spans="1:13" ht="39" customHeight="1" thickBot="1">
      <c r="A13" s="44">
        <v>86</v>
      </c>
      <c r="B13" s="113" t="s">
        <v>423</v>
      </c>
      <c r="C13" s="142">
        <v>2409686</v>
      </c>
      <c r="D13" s="143">
        <v>163812</v>
      </c>
      <c r="E13" s="142">
        <v>2573498</v>
      </c>
      <c r="F13" s="142">
        <f t="shared" ref="F13:F20" si="0">H13+G13</f>
        <v>1011428</v>
      </c>
      <c r="G13" s="143">
        <v>420999</v>
      </c>
      <c r="H13" s="143">
        <v>590429</v>
      </c>
      <c r="I13" s="142">
        <f t="shared" ref="I13:I20" si="1">K13+J13</f>
        <v>3584926</v>
      </c>
      <c r="J13" s="143">
        <v>109733</v>
      </c>
      <c r="K13" s="143">
        <v>3475193</v>
      </c>
      <c r="L13" s="604" t="s">
        <v>439</v>
      </c>
      <c r="M13" s="605"/>
    </row>
    <row r="14" spans="1:13" ht="39" customHeight="1" thickBot="1">
      <c r="A14" s="40">
        <v>87</v>
      </c>
      <c r="B14" s="114" t="s">
        <v>559</v>
      </c>
      <c r="C14" s="144">
        <v>66284</v>
      </c>
      <c r="D14" s="145">
        <v>1452</v>
      </c>
      <c r="E14" s="144">
        <v>67736</v>
      </c>
      <c r="F14" s="146">
        <f t="shared" si="0"/>
        <v>12377</v>
      </c>
      <c r="G14" s="145">
        <v>9084</v>
      </c>
      <c r="H14" s="145">
        <v>3293</v>
      </c>
      <c r="I14" s="144">
        <f t="shared" si="1"/>
        <v>80113</v>
      </c>
      <c r="J14" s="145">
        <v>91</v>
      </c>
      <c r="K14" s="145">
        <v>80022</v>
      </c>
      <c r="L14" s="510" t="s">
        <v>560</v>
      </c>
      <c r="M14" s="550"/>
    </row>
    <row r="15" spans="1:13" ht="39" customHeight="1" thickBot="1">
      <c r="A15" s="44">
        <v>88</v>
      </c>
      <c r="B15" s="113" t="s">
        <v>498</v>
      </c>
      <c r="C15" s="142">
        <v>131507</v>
      </c>
      <c r="D15" s="143">
        <v>4728</v>
      </c>
      <c r="E15" s="142">
        <v>136235</v>
      </c>
      <c r="F15" s="142">
        <f t="shared" si="0"/>
        <v>53243</v>
      </c>
      <c r="G15" s="143">
        <v>43325</v>
      </c>
      <c r="H15" s="143">
        <v>9918</v>
      </c>
      <c r="I15" s="142">
        <f t="shared" si="1"/>
        <v>189478</v>
      </c>
      <c r="J15" s="143">
        <v>57</v>
      </c>
      <c r="K15" s="143">
        <v>189421</v>
      </c>
      <c r="L15" s="604" t="s">
        <v>605</v>
      </c>
      <c r="M15" s="605"/>
    </row>
    <row r="16" spans="1:13" ht="39" customHeight="1" thickBot="1">
      <c r="A16" s="40">
        <v>90</v>
      </c>
      <c r="B16" s="114" t="s">
        <v>390</v>
      </c>
      <c r="C16" s="144">
        <v>19793</v>
      </c>
      <c r="D16" s="145">
        <v>5535</v>
      </c>
      <c r="E16" s="144">
        <v>25328</v>
      </c>
      <c r="F16" s="146">
        <f t="shared" si="0"/>
        <v>25182</v>
      </c>
      <c r="G16" s="145">
        <v>22806</v>
      </c>
      <c r="H16" s="145">
        <v>2376</v>
      </c>
      <c r="I16" s="144">
        <f t="shared" si="1"/>
        <v>50510</v>
      </c>
      <c r="J16" s="145">
        <v>9922</v>
      </c>
      <c r="K16" s="145">
        <v>40588</v>
      </c>
      <c r="L16" s="510" t="s">
        <v>431</v>
      </c>
      <c r="M16" s="550"/>
    </row>
    <row r="17" spans="1:13" ht="39" customHeight="1" thickBot="1">
      <c r="A17" s="44">
        <v>91</v>
      </c>
      <c r="B17" s="113" t="s">
        <v>426</v>
      </c>
      <c r="C17" s="142">
        <v>139352</v>
      </c>
      <c r="D17" s="143">
        <v>6971</v>
      </c>
      <c r="E17" s="142">
        <v>146323</v>
      </c>
      <c r="F17" s="142">
        <f t="shared" si="0"/>
        <v>151547</v>
      </c>
      <c r="G17" s="143">
        <v>38427</v>
      </c>
      <c r="H17" s="143">
        <v>113120</v>
      </c>
      <c r="I17" s="142">
        <f t="shared" si="1"/>
        <v>297870</v>
      </c>
      <c r="J17" s="143">
        <v>115</v>
      </c>
      <c r="K17" s="143">
        <v>297755</v>
      </c>
      <c r="L17" s="604" t="s">
        <v>436</v>
      </c>
      <c r="M17" s="605"/>
    </row>
    <row r="18" spans="1:13" ht="39" customHeight="1" thickBot="1">
      <c r="A18" s="40">
        <v>93</v>
      </c>
      <c r="B18" s="114" t="s">
        <v>427</v>
      </c>
      <c r="C18" s="144">
        <v>155489</v>
      </c>
      <c r="D18" s="145">
        <v>53909</v>
      </c>
      <c r="E18" s="144">
        <v>209398</v>
      </c>
      <c r="F18" s="146">
        <f t="shared" si="0"/>
        <v>167894</v>
      </c>
      <c r="G18" s="145">
        <v>87217</v>
      </c>
      <c r="H18" s="145">
        <v>80677</v>
      </c>
      <c r="I18" s="144">
        <f t="shared" si="1"/>
        <v>377292</v>
      </c>
      <c r="J18" s="145">
        <v>66094</v>
      </c>
      <c r="K18" s="145">
        <v>311198</v>
      </c>
      <c r="L18" s="510" t="s">
        <v>432</v>
      </c>
      <c r="M18" s="550"/>
    </row>
    <row r="19" spans="1:13" ht="39" customHeight="1" thickBot="1">
      <c r="A19" s="44">
        <v>95</v>
      </c>
      <c r="B19" s="113" t="s">
        <v>428</v>
      </c>
      <c r="C19" s="142">
        <v>204992</v>
      </c>
      <c r="D19" s="143">
        <v>3106</v>
      </c>
      <c r="E19" s="142">
        <v>208098</v>
      </c>
      <c r="F19" s="142">
        <f t="shared" si="0"/>
        <v>118766</v>
      </c>
      <c r="G19" s="143">
        <v>59641</v>
      </c>
      <c r="H19" s="143">
        <v>59125</v>
      </c>
      <c r="I19" s="142">
        <f t="shared" si="1"/>
        <v>326864</v>
      </c>
      <c r="J19" s="143">
        <v>12825</v>
      </c>
      <c r="K19" s="143">
        <v>314039</v>
      </c>
      <c r="L19" s="604" t="s">
        <v>433</v>
      </c>
      <c r="M19" s="605"/>
    </row>
    <row r="20" spans="1:13" ht="39" customHeight="1">
      <c r="A20" s="194">
        <v>96</v>
      </c>
      <c r="B20" s="321" t="s">
        <v>424</v>
      </c>
      <c r="C20" s="241">
        <v>967254</v>
      </c>
      <c r="D20" s="242">
        <v>69360</v>
      </c>
      <c r="E20" s="241">
        <v>1036614</v>
      </c>
      <c r="F20" s="252">
        <f t="shared" si="0"/>
        <v>462538</v>
      </c>
      <c r="G20" s="242">
        <v>326652</v>
      </c>
      <c r="H20" s="242">
        <v>135886</v>
      </c>
      <c r="I20" s="176">
        <f t="shared" si="1"/>
        <v>1499152</v>
      </c>
      <c r="J20" s="242">
        <v>29962</v>
      </c>
      <c r="K20" s="242">
        <v>1469190</v>
      </c>
      <c r="L20" s="555" t="s">
        <v>434</v>
      </c>
      <c r="M20" s="556"/>
    </row>
    <row r="21" spans="1:13" ht="57.75" customHeight="1">
      <c r="A21" s="606" t="s">
        <v>7</v>
      </c>
      <c r="B21" s="606"/>
      <c r="C21" s="263">
        <f t="shared" ref="C21:J21" si="2">SUM(C11:C20)</f>
        <v>9017230</v>
      </c>
      <c r="D21" s="263">
        <f t="shared" si="2"/>
        <v>702615</v>
      </c>
      <c r="E21" s="263">
        <f t="shared" si="2"/>
        <v>9719845</v>
      </c>
      <c r="F21" s="260">
        <f t="shared" si="2"/>
        <v>4101157</v>
      </c>
      <c r="G21" s="263">
        <f t="shared" si="2"/>
        <v>2399035</v>
      </c>
      <c r="H21" s="263">
        <f t="shared" si="2"/>
        <v>1702122</v>
      </c>
      <c r="I21" s="260">
        <f t="shared" si="2"/>
        <v>13821002</v>
      </c>
      <c r="J21" s="263">
        <f t="shared" si="2"/>
        <v>414258</v>
      </c>
      <c r="K21" s="263">
        <f>SUM(K11:K20)</f>
        <v>13406744</v>
      </c>
      <c r="L21" s="508" t="s">
        <v>4</v>
      </c>
      <c r="M21" s="508"/>
    </row>
  </sheetData>
  <mergeCells count="30">
    <mergeCell ref="F9:H9"/>
    <mergeCell ref="I9:K9"/>
    <mergeCell ref="L9:M10"/>
    <mergeCell ref="A9:A10"/>
    <mergeCell ref="B9:B10"/>
    <mergeCell ref="C9:C10"/>
    <mergeCell ref="D9:D10"/>
    <mergeCell ref="E9:E10"/>
    <mergeCell ref="A8:B8"/>
    <mergeCell ref="C8:K8"/>
    <mergeCell ref="L8:M8"/>
    <mergeCell ref="A1:M1"/>
    <mergeCell ref="B2:L2"/>
    <mergeCell ref="B3:L3"/>
    <mergeCell ref="B5:L5"/>
    <mergeCell ref="B6:L6"/>
    <mergeCell ref="B4:L4"/>
    <mergeCell ref="B7:L7"/>
    <mergeCell ref="L11:M11"/>
    <mergeCell ref="L12:M12"/>
    <mergeCell ref="L13:M13"/>
    <mergeCell ref="A21:B21"/>
    <mergeCell ref="L21:M21"/>
    <mergeCell ref="L16:M16"/>
    <mergeCell ref="L17:M17"/>
    <mergeCell ref="L18:M18"/>
    <mergeCell ref="L19:M19"/>
    <mergeCell ref="L20:M20"/>
    <mergeCell ref="L15:M15"/>
    <mergeCell ref="L14:M14"/>
  </mergeCells>
  <printOptions horizontalCentered="1" verticalCentered="1"/>
  <pageMargins left="0" right="0" top="0" bottom="0" header="0.31496062992125984" footer="0.31496062992125984"/>
  <pageSetup paperSize="9" scale="8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4"/>
  </sheetPr>
  <dimension ref="A1:N46"/>
  <sheetViews>
    <sheetView view="pageBreakPreview" zoomScale="50" zoomScaleNormal="100" zoomScaleSheetLayoutView="50" workbookViewId="0">
      <selection activeCell="L9" sqref="L9:M10"/>
    </sheetView>
  </sheetViews>
  <sheetFormatPr defaultColWidth="9.140625" defaultRowHeight="14.25"/>
  <cols>
    <col min="1" max="1" width="5.7109375" style="4" customWidth="1"/>
    <col min="2" max="2" width="40.7109375" style="2" customWidth="1"/>
    <col min="3" max="5" width="9.7109375" style="2" customWidth="1"/>
    <col min="6" max="6" width="11.5703125" style="2" customWidth="1"/>
    <col min="7" max="7" width="13.140625" style="2" customWidth="1"/>
    <col min="8" max="11" width="9.7109375" style="2" customWidth="1"/>
    <col min="12" max="12" width="40.7109375" style="2" customWidth="1"/>
    <col min="13" max="13" width="5.7109375" style="2" customWidth="1"/>
    <col min="14" max="16384" width="9.140625" style="2"/>
  </cols>
  <sheetData>
    <row r="1" spans="1:14" s="6" customFormat="1" ht="47.25" customHeight="1">
      <c r="A1" s="364"/>
      <c r="B1" s="364"/>
      <c r="C1" s="364"/>
      <c r="D1" s="364"/>
      <c r="E1" s="364"/>
      <c r="F1" s="364"/>
      <c r="G1" s="364"/>
      <c r="H1" s="364"/>
      <c r="I1" s="364"/>
      <c r="J1" s="364"/>
      <c r="K1" s="364"/>
      <c r="L1" s="364"/>
      <c r="M1" s="364"/>
      <c r="N1" s="11"/>
    </row>
    <row r="2" spans="1:14" ht="18">
      <c r="A2" s="3"/>
      <c r="B2" s="423" t="s">
        <v>53</v>
      </c>
      <c r="C2" s="423"/>
      <c r="D2" s="423"/>
      <c r="E2" s="423"/>
      <c r="F2" s="423"/>
      <c r="G2" s="423"/>
      <c r="H2" s="423"/>
      <c r="I2" s="423"/>
      <c r="J2" s="423"/>
      <c r="K2" s="423"/>
      <c r="L2" s="423"/>
    </row>
    <row r="3" spans="1:14" ht="18">
      <c r="A3" s="3"/>
      <c r="B3" s="423" t="s">
        <v>1</v>
      </c>
      <c r="C3" s="423"/>
      <c r="D3" s="423"/>
      <c r="E3" s="423"/>
      <c r="F3" s="423"/>
      <c r="G3" s="423"/>
      <c r="H3" s="423"/>
      <c r="I3" s="423"/>
      <c r="J3" s="423"/>
      <c r="K3" s="423"/>
      <c r="L3" s="423"/>
    </row>
    <row r="4" spans="1:14" ht="18">
      <c r="A4" s="3"/>
      <c r="B4" s="195"/>
      <c r="C4" s="195"/>
      <c r="D4" s="195"/>
      <c r="E4" s="195"/>
      <c r="F4" s="195"/>
      <c r="G4" s="195" t="s">
        <v>578</v>
      </c>
      <c r="H4" s="195"/>
      <c r="I4" s="195"/>
      <c r="J4" s="195"/>
      <c r="K4" s="195"/>
      <c r="L4" s="195"/>
    </row>
    <row r="5" spans="1:14" ht="15.75">
      <c r="A5" s="3"/>
      <c r="B5" s="424" t="s">
        <v>54</v>
      </c>
      <c r="C5" s="424"/>
      <c r="D5" s="424"/>
      <c r="E5" s="424"/>
      <c r="F5" s="424"/>
      <c r="G5" s="424"/>
      <c r="H5" s="424"/>
      <c r="I5" s="424"/>
      <c r="J5" s="424"/>
      <c r="K5" s="424"/>
      <c r="L5" s="424"/>
    </row>
    <row r="6" spans="1:14" ht="15.75">
      <c r="A6" s="3"/>
      <c r="B6" s="424" t="s">
        <v>84</v>
      </c>
      <c r="C6" s="424"/>
      <c r="D6" s="424"/>
      <c r="E6" s="424"/>
      <c r="F6" s="424"/>
      <c r="G6" s="424"/>
      <c r="H6" s="424"/>
      <c r="I6" s="424"/>
      <c r="J6" s="424"/>
      <c r="K6" s="424"/>
      <c r="L6" s="424"/>
    </row>
    <row r="7" spans="1:14" ht="18.75" customHeight="1">
      <c r="A7" s="3"/>
      <c r="B7" s="99"/>
      <c r="C7" s="99"/>
      <c r="D7" s="99"/>
      <c r="E7" s="99"/>
      <c r="F7" s="424" t="s">
        <v>579</v>
      </c>
      <c r="G7" s="424"/>
      <c r="H7" s="424"/>
      <c r="I7" s="99"/>
      <c r="J7" s="99"/>
      <c r="K7" s="99"/>
      <c r="L7" s="99"/>
    </row>
    <row r="8" spans="1:14" ht="15.75">
      <c r="A8" s="421" t="s">
        <v>487</v>
      </c>
      <c r="B8" s="421"/>
      <c r="C8" s="424">
        <v>2021</v>
      </c>
      <c r="D8" s="424"/>
      <c r="E8" s="424"/>
      <c r="F8" s="424"/>
      <c r="G8" s="424"/>
      <c r="H8" s="424"/>
      <c r="I8" s="424"/>
      <c r="J8" s="424"/>
      <c r="K8" s="424"/>
      <c r="L8" s="422" t="s">
        <v>92</v>
      </c>
      <c r="M8" s="422"/>
    </row>
    <row r="9" spans="1:14" s="12" customFormat="1" ht="40.15" customHeight="1">
      <c r="A9" s="412" t="s">
        <v>271</v>
      </c>
      <c r="B9" s="561" t="s">
        <v>10</v>
      </c>
      <c r="C9" s="419" t="s">
        <v>530</v>
      </c>
      <c r="D9" s="419" t="s">
        <v>529</v>
      </c>
      <c r="E9" s="419" t="s">
        <v>528</v>
      </c>
      <c r="F9" s="475" t="s">
        <v>522</v>
      </c>
      <c r="G9" s="475"/>
      <c r="H9" s="475"/>
      <c r="I9" s="475" t="s">
        <v>523</v>
      </c>
      <c r="J9" s="475"/>
      <c r="K9" s="475"/>
      <c r="L9" s="502" t="s">
        <v>52</v>
      </c>
      <c r="M9" s="502"/>
    </row>
    <row r="10" spans="1:14" s="12" customFormat="1" ht="54.75" customHeight="1">
      <c r="A10" s="413"/>
      <c r="B10" s="562"/>
      <c r="C10" s="420"/>
      <c r="D10" s="420"/>
      <c r="E10" s="420"/>
      <c r="F10" s="139" t="s">
        <v>268</v>
      </c>
      <c r="G10" s="139" t="s">
        <v>527</v>
      </c>
      <c r="H10" s="139" t="s">
        <v>526</v>
      </c>
      <c r="I10" s="139" t="s">
        <v>268</v>
      </c>
      <c r="J10" s="139" t="s">
        <v>525</v>
      </c>
      <c r="K10" s="139" t="s">
        <v>524</v>
      </c>
      <c r="L10" s="503"/>
      <c r="M10" s="503"/>
    </row>
    <row r="11" spans="1:14" ht="23.25" thickBot="1">
      <c r="A11" s="39">
        <v>4521</v>
      </c>
      <c r="B11" s="303" t="s">
        <v>387</v>
      </c>
      <c r="C11" s="52">
        <v>1320576</v>
      </c>
      <c r="D11" s="118">
        <v>53023</v>
      </c>
      <c r="E11" s="52">
        <v>1373599</v>
      </c>
      <c r="F11" s="52">
        <f>H11+G11</f>
        <v>600082</v>
      </c>
      <c r="G11" s="118">
        <v>316468</v>
      </c>
      <c r="H11" s="118">
        <v>283614</v>
      </c>
      <c r="I11" s="52">
        <f>K11+J11</f>
        <v>1973681</v>
      </c>
      <c r="J11" s="118">
        <v>22555</v>
      </c>
      <c r="K11" s="118">
        <v>1951126</v>
      </c>
      <c r="L11" s="607" t="s">
        <v>406</v>
      </c>
      <c r="M11" s="607"/>
    </row>
    <row r="12" spans="1:14" ht="15.75" thickTop="1" thickBot="1">
      <c r="A12" s="40">
        <v>4522</v>
      </c>
      <c r="B12" s="304" t="s">
        <v>369</v>
      </c>
      <c r="C12" s="54">
        <v>105527</v>
      </c>
      <c r="D12" s="119">
        <v>3592</v>
      </c>
      <c r="E12" s="54">
        <v>109119</v>
      </c>
      <c r="F12" s="54">
        <f>H12+G12</f>
        <v>185128</v>
      </c>
      <c r="G12" s="119">
        <v>72942</v>
      </c>
      <c r="H12" s="119">
        <v>112186</v>
      </c>
      <c r="I12" s="54">
        <f>K12+J12</f>
        <v>294247</v>
      </c>
      <c r="J12" s="119">
        <v>11771</v>
      </c>
      <c r="K12" s="119">
        <v>282476</v>
      </c>
      <c r="L12" s="427" t="s">
        <v>349</v>
      </c>
      <c r="M12" s="427"/>
    </row>
    <row r="13" spans="1:14" ht="23.25" customHeight="1" thickTop="1" thickBot="1">
      <c r="A13" s="41">
        <v>4529</v>
      </c>
      <c r="B13" s="303" t="s">
        <v>404</v>
      </c>
      <c r="C13" s="52">
        <v>87395</v>
      </c>
      <c r="D13" s="120">
        <v>1229</v>
      </c>
      <c r="E13" s="52">
        <v>88624</v>
      </c>
      <c r="F13" s="52">
        <f t="shared" ref="F13:F45" si="0">H13+G13</f>
        <v>38824</v>
      </c>
      <c r="G13" s="120">
        <v>15280</v>
      </c>
      <c r="H13" s="120">
        <v>23544</v>
      </c>
      <c r="I13" s="52">
        <f t="shared" ref="I13:I45" si="1">K13+J13</f>
        <v>127448</v>
      </c>
      <c r="J13" s="120">
        <v>11533</v>
      </c>
      <c r="K13" s="120">
        <v>115915</v>
      </c>
      <c r="L13" s="512" t="s">
        <v>403</v>
      </c>
      <c r="M13" s="513"/>
    </row>
    <row r="14" spans="1:14" ht="24" thickTop="1" thickBot="1">
      <c r="A14" s="40">
        <v>4540</v>
      </c>
      <c r="B14" s="304" t="s">
        <v>408</v>
      </c>
      <c r="C14" s="54">
        <v>103745</v>
      </c>
      <c r="D14" s="119">
        <v>2512</v>
      </c>
      <c r="E14" s="54">
        <v>106257</v>
      </c>
      <c r="F14" s="54">
        <f t="shared" si="0"/>
        <v>64271</v>
      </c>
      <c r="G14" s="119">
        <v>9424</v>
      </c>
      <c r="H14" s="119">
        <v>54847</v>
      </c>
      <c r="I14" s="54">
        <f t="shared" si="1"/>
        <v>170528</v>
      </c>
      <c r="J14" s="119">
        <v>0</v>
      </c>
      <c r="K14" s="119">
        <v>170528</v>
      </c>
      <c r="L14" s="427" t="s">
        <v>402</v>
      </c>
      <c r="M14" s="427"/>
    </row>
    <row r="15" spans="1:14" ht="15.75" thickTop="1" thickBot="1">
      <c r="A15" s="41">
        <v>8511</v>
      </c>
      <c r="B15" s="303" t="s">
        <v>370</v>
      </c>
      <c r="C15" s="52">
        <v>137001</v>
      </c>
      <c r="D15" s="120">
        <v>4242</v>
      </c>
      <c r="E15" s="52">
        <v>141243</v>
      </c>
      <c r="F15" s="52">
        <f t="shared" si="0"/>
        <v>63687</v>
      </c>
      <c r="G15" s="120">
        <v>54610</v>
      </c>
      <c r="H15" s="120">
        <v>9077</v>
      </c>
      <c r="I15" s="52">
        <f t="shared" si="1"/>
        <v>204930</v>
      </c>
      <c r="J15" s="120">
        <v>7772</v>
      </c>
      <c r="K15" s="120">
        <v>197158</v>
      </c>
      <c r="L15" s="425" t="s">
        <v>350</v>
      </c>
      <c r="M15" s="425"/>
    </row>
    <row r="16" spans="1:14" ht="15.75" thickTop="1" thickBot="1">
      <c r="A16" s="40">
        <v>8512</v>
      </c>
      <c r="B16" s="304" t="s">
        <v>371</v>
      </c>
      <c r="C16" s="54">
        <v>203576</v>
      </c>
      <c r="D16" s="119">
        <v>14722</v>
      </c>
      <c r="E16" s="54">
        <v>218298</v>
      </c>
      <c r="F16" s="54">
        <f t="shared" si="0"/>
        <v>92368</v>
      </c>
      <c r="G16" s="119">
        <v>82592</v>
      </c>
      <c r="H16" s="119">
        <v>9776</v>
      </c>
      <c r="I16" s="54">
        <f t="shared" si="1"/>
        <v>310666</v>
      </c>
      <c r="J16" s="119">
        <v>6858</v>
      </c>
      <c r="K16" s="119">
        <v>303808</v>
      </c>
      <c r="L16" s="427" t="s">
        <v>351</v>
      </c>
      <c r="M16" s="427"/>
    </row>
    <row r="17" spans="1:13" ht="15.75" thickTop="1" thickBot="1">
      <c r="A17" s="41">
        <v>8513</v>
      </c>
      <c r="B17" s="303" t="s">
        <v>372</v>
      </c>
      <c r="C17" s="52">
        <v>34152</v>
      </c>
      <c r="D17" s="120">
        <v>2432</v>
      </c>
      <c r="E17" s="52">
        <v>36584</v>
      </c>
      <c r="F17" s="52">
        <f t="shared" si="0"/>
        <v>5743</v>
      </c>
      <c r="G17" s="120">
        <v>4780</v>
      </c>
      <c r="H17" s="120">
        <v>963</v>
      </c>
      <c r="I17" s="52">
        <f t="shared" si="1"/>
        <v>42327</v>
      </c>
      <c r="J17" s="120">
        <v>4680</v>
      </c>
      <c r="K17" s="120">
        <v>37647</v>
      </c>
      <c r="L17" s="425" t="s">
        <v>352</v>
      </c>
      <c r="M17" s="425"/>
    </row>
    <row r="18" spans="1:13" ht="15.75" thickTop="1" thickBot="1">
      <c r="A18" s="40">
        <v>8514</v>
      </c>
      <c r="B18" s="304" t="s">
        <v>373</v>
      </c>
      <c r="C18" s="54">
        <v>2053414</v>
      </c>
      <c r="D18" s="119">
        <v>286693</v>
      </c>
      <c r="E18" s="54">
        <v>2340107</v>
      </c>
      <c r="F18" s="54">
        <f t="shared" si="0"/>
        <v>793725</v>
      </c>
      <c r="G18" s="119">
        <v>644273</v>
      </c>
      <c r="H18" s="119">
        <v>149452</v>
      </c>
      <c r="I18" s="54">
        <f t="shared" si="1"/>
        <v>3133832</v>
      </c>
      <c r="J18" s="119">
        <v>93885</v>
      </c>
      <c r="K18" s="119">
        <v>3039947</v>
      </c>
      <c r="L18" s="427" t="s">
        <v>16</v>
      </c>
      <c r="M18" s="427"/>
    </row>
    <row r="19" spans="1:13" ht="15.75" thickTop="1" thickBot="1">
      <c r="A19" s="41">
        <v>8521</v>
      </c>
      <c r="B19" s="303" t="s">
        <v>374</v>
      </c>
      <c r="C19" s="52">
        <v>26030</v>
      </c>
      <c r="D19" s="120">
        <v>1902</v>
      </c>
      <c r="E19" s="52">
        <v>27932</v>
      </c>
      <c r="F19" s="52">
        <f t="shared" si="0"/>
        <v>2996</v>
      </c>
      <c r="G19" s="120">
        <v>2776</v>
      </c>
      <c r="H19" s="120">
        <v>220</v>
      </c>
      <c r="I19" s="52">
        <f t="shared" si="1"/>
        <v>30928</v>
      </c>
      <c r="J19" s="120">
        <v>313</v>
      </c>
      <c r="K19" s="120">
        <v>30615</v>
      </c>
      <c r="L19" s="425" t="s">
        <v>353</v>
      </c>
      <c r="M19" s="425"/>
    </row>
    <row r="20" spans="1:13" ht="15.75" thickTop="1" thickBot="1">
      <c r="A20" s="40">
        <v>8522</v>
      </c>
      <c r="B20" s="304" t="s">
        <v>512</v>
      </c>
      <c r="C20" s="54">
        <v>17032</v>
      </c>
      <c r="D20" s="119">
        <v>153</v>
      </c>
      <c r="E20" s="54">
        <v>17185</v>
      </c>
      <c r="F20" s="54">
        <f t="shared" si="0"/>
        <v>4778</v>
      </c>
      <c r="G20" s="119">
        <v>3236</v>
      </c>
      <c r="H20" s="119">
        <v>1542</v>
      </c>
      <c r="I20" s="54">
        <f t="shared" si="1"/>
        <v>21963</v>
      </c>
      <c r="J20" s="119">
        <v>43</v>
      </c>
      <c r="K20" s="119">
        <v>21920</v>
      </c>
      <c r="L20" s="427" t="s">
        <v>513</v>
      </c>
      <c r="M20" s="427"/>
    </row>
    <row r="21" spans="1:13" ht="15.75" thickTop="1" thickBot="1">
      <c r="A21" s="41">
        <v>8530</v>
      </c>
      <c r="B21" s="303" t="s">
        <v>375</v>
      </c>
      <c r="C21" s="52">
        <v>456095</v>
      </c>
      <c r="D21" s="120">
        <v>4567</v>
      </c>
      <c r="E21" s="52">
        <v>460662</v>
      </c>
      <c r="F21" s="52">
        <f t="shared" si="0"/>
        <v>112995</v>
      </c>
      <c r="G21" s="120">
        <v>80676</v>
      </c>
      <c r="H21" s="120">
        <v>32319</v>
      </c>
      <c r="I21" s="52">
        <f t="shared" si="1"/>
        <v>573657</v>
      </c>
      <c r="J21" s="120">
        <v>12248</v>
      </c>
      <c r="K21" s="120">
        <v>561409</v>
      </c>
      <c r="L21" s="425" t="s">
        <v>15</v>
      </c>
      <c r="M21" s="425"/>
    </row>
    <row r="22" spans="1:13" ht="15.75" thickTop="1" thickBot="1">
      <c r="A22" s="40">
        <v>8541</v>
      </c>
      <c r="B22" s="304" t="s">
        <v>376</v>
      </c>
      <c r="C22" s="54">
        <v>0</v>
      </c>
      <c r="D22" s="119">
        <v>0</v>
      </c>
      <c r="E22" s="54">
        <v>0</v>
      </c>
      <c r="F22" s="54">
        <f t="shared" si="0"/>
        <v>0</v>
      </c>
      <c r="G22" s="119">
        <v>0</v>
      </c>
      <c r="H22" s="119">
        <v>0</v>
      </c>
      <c r="I22" s="54">
        <f t="shared" si="1"/>
        <v>0</v>
      </c>
      <c r="J22" s="119">
        <v>0</v>
      </c>
      <c r="K22" s="119">
        <v>0</v>
      </c>
      <c r="L22" s="427" t="s">
        <v>354</v>
      </c>
      <c r="M22" s="427"/>
    </row>
    <row r="23" spans="1:13" ht="15.75" thickTop="1" thickBot="1">
      <c r="A23" s="41">
        <v>8542</v>
      </c>
      <c r="B23" s="303" t="s">
        <v>377</v>
      </c>
      <c r="C23" s="52">
        <v>16126</v>
      </c>
      <c r="D23" s="120">
        <v>419</v>
      </c>
      <c r="E23" s="52">
        <v>16545</v>
      </c>
      <c r="F23" s="52">
        <f t="shared" si="0"/>
        <v>5272</v>
      </c>
      <c r="G23" s="120">
        <v>4495</v>
      </c>
      <c r="H23" s="120">
        <v>777</v>
      </c>
      <c r="I23" s="52">
        <f t="shared" si="1"/>
        <v>21817</v>
      </c>
      <c r="J23" s="120">
        <v>411</v>
      </c>
      <c r="K23" s="120">
        <v>21406</v>
      </c>
      <c r="L23" s="425" t="s">
        <v>355</v>
      </c>
      <c r="M23" s="425"/>
    </row>
    <row r="24" spans="1:13" ht="24" thickTop="1" thickBot="1">
      <c r="A24" s="40">
        <v>8543</v>
      </c>
      <c r="B24" s="304" t="s">
        <v>388</v>
      </c>
      <c r="C24" s="54">
        <v>30973</v>
      </c>
      <c r="D24" s="119">
        <v>308</v>
      </c>
      <c r="E24" s="54">
        <v>31281</v>
      </c>
      <c r="F24" s="54">
        <f t="shared" si="0"/>
        <v>6635</v>
      </c>
      <c r="G24" s="119">
        <v>4076</v>
      </c>
      <c r="H24" s="119">
        <v>2559</v>
      </c>
      <c r="I24" s="54">
        <f t="shared" si="1"/>
        <v>37916</v>
      </c>
      <c r="J24" s="119">
        <v>33</v>
      </c>
      <c r="K24" s="119">
        <v>37883</v>
      </c>
      <c r="L24" s="427" t="s">
        <v>356</v>
      </c>
      <c r="M24" s="427"/>
    </row>
    <row r="25" spans="1:13" ht="15.75" thickTop="1" thickBot="1">
      <c r="A25" s="41">
        <v>8544</v>
      </c>
      <c r="B25" s="303" t="s">
        <v>378</v>
      </c>
      <c r="C25" s="52">
        <v>123823</v>
      </c>
      <c r="D25" s="120">
        <v>13249</v>
      </c>
      <c r="E25" s="52">
        <v>137072</v>
      </c>
      <c r="F25" s="52">
        <f t="shared" si="0"/>
        <v>19778</v>
      </c>
      <c r="G25" s="120">
        <v>7047</v>
      </c>
      <c r="H25" s="120">
        <v>12731</v>
      </c>
      <c r="I25" s="52">
        <f t="shared" si="1"/>
        <v>156850</v>
      </c>
      <c r="J25" s="120">
        <v>12563</v>
      </c>
      <c r="K25" s="120">
        <v>144287</v>
      </c>
      <c r="L25" s="425" t="s">
        <v>357</v>
      </c>
      <c r="M25" s="425"/>
    </row>
    <row r="26" spans="1:13" ht="15.75" thickTop="1" thickBot="1">
      <c r="A26" s="40">
        <v>8545</v>
      </c>
      <c r="B26" s="304" t="s">
        <v>379</v>
      </c>
      <c r="C26" s="54">
        <v>127026</v>
      </c>
      <c r="D26" s="119">
        <v>2301</v>
      </c>
      <c r="E26" s="54">
        <v>129327</v>
      </c>
      <c r="F26" s="54">
        <f t="shared" si="0"/>
        <v>60738</v>
      </c>
      <c r="G26" s="119">
        <v>54484</v>
      </c>
      <c r="H26" s="119">
        <v>6254</v>
      </c>
      <c r="I26" s="54">
        <f t="shared" si="1"/>
        <v>190065</v>
      </c>
      <c r="J26" s="119">
        <v>0</v>
      </c>
      <c r="K26" s="119">
        <v>190065</v>
      </c>
      <c r="L26" s="427" t="s">
        <v>358</v>
      </c>
      <c r="M26" s="427"/>
    </row>
    <row r="27" spans="1:13" ht="15.75" thickTop="1" thickBot="1">
      <c r="A27" s="41">
        <v>8548</v>
      </c>
      <c r="B27" s="303" t="s">
        <v>380</v>
      </c>
      <c r="C27" s="52">
        <v>80383</v>
      </c>
      <c r="D27" s="120">
        <v>2400</v>
      </c>
      <c r="E27" s="52">
        <v>82783</v>
      </c>
      <c r="F27" s="52">
        <f t="shared" si="0"/>
        <v>41161</v>
      </c>
      <c r="G27" s="120">
        <v>33725</v>
      </c>
      <c r="H27" s="120">
        <v>7436</v>
      </c>
      <c r="I27" s="52">
        <f t="shared" si="1"/>
        <v>123944</v>
      </c>
      <c r="J27" s="120">
        <v>796</v>
      </c>
      <c r="K27" s="120">
        <v>123148</v>
      </c>
      <c r="L27" s="425" t="s">
        <v>401</v>
      </c>
      <c r="M27" s="425"/>
    </row>
    <row r="28" spans="1:13" ht="15.75" thickTop="1" thickBot="1">
      <c r="A28" s="40">
        <v>8610</v>
      </c>
      <c r="B28" s="304" t="s">
        <v>381</v>
      </c>
      <c r="C28" s="54">
        <v>860509</v>
      </c>
      <c r="D28" s="119">
        <v>59186</v>
      </c>
      <c r="E28" s="54">
        <v>919695</v>
      </c>
      <c r="F28" s="54">
        <f t="shared" si="0"/>
        <v>297855</v>
      </c>
      <c r="G28" s="119">
        <v>94471</v>
      </c>
      <c r="H28" s="119">
        <v>203384</v>
      </c>
      <c r="I28" s="54">
        <f t="shared" si="1"/>
        <v>1217550</v>
      </c>
      <c r="J28" s="119">
        <v>7730</v>
      </c>
      <c r="K28" s="119">
        <v>1209820</v>
      </c>
      <c r="L28" s="427" t="s">
        <v>359</v>
      </c>
      <c r="M28" s="427"/>
    </row>
    <row r="29" spans="1:13" ht="15.75" thickTop="1" thickBot="1">
      <c r="A29" s="41">
        <v>8621</v>
      </c>
      <c r="B29" s="303" t="s">
        <v>389</v>
      </c>
      <c r="C29" s="52">
        <v>331145</v>
      </c>
      <c r="D29" s="120">
        <v>20398</v>
      </c>
      <c r="E29" s="52">
        <v>351543</v>
      </c>
      <c r="F29" s="52">
        <f t="shared" si="0"/>
        <v>163166</v>
      </c>
      <c r="G29" s="120">
        <v>67364</v>
      </c>
      <c r="H29" s="120">
        <v>95802</v>
      </c>
      <c r="I29" s="52">
        <f t="shared" si="1"/>
        <v>514709</v>
      </c>
      <c r="J29" s="120">
        <v>66132</v>
      </c>
      <c r="K29" s="120">
        <v>448577</v>
      </c>
      <c r="L29" s="425" t="s">
        <v>360</v>
      </c>
      <c r="M29" s="425"/>
    </row>
    <row r="30" spans="1:13" ht="15.75" thickTop="1" thickBot="1">
      <c r="A30" s="40">
        <v>8622</v>
      </c>
      <c r="B30" s="304" t="s">
        <v>382</v>
      </c>
      <c r="C30" s="54">
        <v>337808</v>
      </c>
      <c r="D30" s="119">
        <v>17784</v>
      </c>
      <c r="E30" s="54">
        <v>355592</v>
      </c>
      <c r="F30" s="54">
        <f t="shared" si="0"/>
        <v>164824</v>
      </c>
      <c r="G30" s="119">
        <v>84113</v>
      </c>
      <c r="H30" s="119">
        <v>80711</v>
      </c>
      <c r="I30" s="54">
        <f t="shared" si="1"/>
        <v>520416</v>
      </c>
      <c r="J30" s="119">
        <v>2731</v>
      </c>
      <c r="K30" s="119">
        <v>517685</v>
      </c>
      <c r="L30" s="427" t="s">
        <v>361</v>
      </c>
      <c r="M30" s="427"/>
    </row>
    <row r="31" spans="1:13" ht="15.75" thickTop="1" thickBot="1">
      <c r="A31" s="41">
        <v>8623</v>
      </c>
      <c r="B31" s="303" t="s">
        <v>383</v>
      </c>
      <c r="C31" s="52">
        <v>722314</v>
      </c>
      <c r="D31" s="120">
        <v>62978</v>
      </c>
      <c r="E31" s="52">
        <v>785292</v>
      </c>
      <c r="F31" s="52">
        <f t="shared" si="0"/>
        <v>323593</v>
      </c>
      <c r="G31" s="120">
        <v>145373</v>
      </c>
      <c r="H31" s="120">
        <v>178220</v>
      </c>
      <c r="I31" s="52">
        <f t="shared" si="1"/>
        <v>1108885</v>
      </c>
      <c r="J31" s="120">
        <v>14255</v>
      </c>
      <c r="K31" s="120">
        <v>1094630</v>
      </c>
      <c r="L31" s="425" t="s">
        <v>362</v>
      </c>
      <c r="M31" s="425"/>
    </row>
    <row r="32" spans="1:13" ht="15.75" thickTop="1" thickBot="1">
      <c r="A32" s="40">
        <v>8690</v>
      </c>
      <c r="B32" s="304" t="s">
        <v>384</v>
      </c>
      <c r="C32" s="128">
        <v>157911</v>
      </c>
      <c r="D32" s="119">
        <v>3466</v>
      </c>
      <c r="E32" s="128">
        <v>161377</v>
      </c>
      <c r="F32" s="54">
        <f t="shared" si="0"/>
        <v>61989</v>
      </c>
      <c r="G32" s="119">
        <v>29678</v>
      </c>
      <c r="H32" s="119">
        <v>32311</v>
      </c>
      <c r="I32" s="54">
        <f t="shared" si="1"/>
        <v>223366</v>
      </c>
      <c r="J32" s="119">
        <v>18885</v>
      </c>
      <c r="K32" s="119">
        <v>204481</v>
      </c>
      <c r="L32" s="427" t="s">
        <v>363</v>
      </c>
      <c r="M32" s="427"/>
    </row>
    <row r="33" spans="1:13" ht="16.5" customHeight="1" thickTop="1" thickBot="1">
      <c r="A33" s="41">
        <v>8700</v>
      </c>
      <c r="B33" s="303" t="s">
        <v>559</v>
      </c>
      <c r="C33" s="52">
        <v>66284</v>
      </c>
      <c r="D33" s="120">
        <v>1452</v>
      </c>
      <c r="E33" s="52">
        <v>67736</v>
      </c>
      <c r="F33" s="52">
        <f t="shared" si="0"/>
        <v>12377</v>
      </c>
      <c r="G33" s="120">
        <v>9084</v>
      </c>
      <c r="H33" s="120">
        <v>3293</v>
      </c>
      <c r="I33" s="52">
        <f t="shared" si="1"/>
        <v>80113</v>
      </c>
      <c r="J33" s="120">
        <v>91</v>
      </c>
      <c r="K33" s="120">
        <v>80022</v>
      </c>
      <c r="L33" s="425" t="s">
        <v>560</v>
      </c>
      <c r="M33" s="425"/>
    </row>
    <row r="34" spans="1:13" ht="24" thickTop="1" thickBot="1">
      <c r="A34" s="40">
        <v>8810</v>
      </c>
      <c r="B34" s="304" t="s">
        <v>500</v>
      </c>
      <c r="C34" s="128">
        <v>3561</v>
      </c>
      <c r="D34" s="119">
        <v>37</v>
      </c>
      <c r="E34" s="128">
        <v>3598</v>
      </c>
      <c r="F34" s="54">
        <f t="shared" si="0"/>
        <v>1156</v>
      </c>
      <c r="G34" s="119">
        <v>911</v>
      </c>
      <c r="H34" s="119">
        <v>245</v>
      </c>
      <c r="I34" s="54">
        <f t="shared" si="1"/>
        <v>4754</v>
      </c>
      <c r="J34" s="119">
        <v>0</v>
      </c>
      <c r="K34" s="119">
        <v>4754</v>
      </c>
      <c r="L34" s="427" t="s">
        <v>502</v>
      </c>
      <c r="M34" s="427"/>
    </row>
    <row r="35" spans="1:13" ht="22.5" customHeight="1" thickTop="1" thickBot="1">
      <c r="A35" s="41">
        <v>8890</v>
      </c>
      <c r="B35" s="303" t="s">
        <v>607</v>
      </c>
      <c r="C35" s="52">
        <v>127946</v>
      </c>
      <c r="D35" s="120">
        <v>4691</v>
      </c>
      <c r="E35" s="52">
        <v>132637</v>
      </c>
      <c r="F35" s="52">
        <f t="shared" si="0"/>
        <v>52087</v>
      </c>
      <c r="G35" s="120">
        <v>42414</v>
      </c>
      <c r="H35" s="120">
        <v>9673</v>
      </c>
      <c r="I35" s="52">
        <f t="shared" si="1"/>
        <v>184724</v>
      </c>
      <c r="J35" s="120">
        <v>57</v>
      </c>
      <c r="K35" s="120">
        <v>184667</v>
      </c>
      <c r="L35" s="425" t="s">
        <v>606</v>
      </c>
      <c r="M35" s="425"/>
    </row>
    <row r="36" spans="1:13" ht="15.75" thickTop="1" thickBot="1">
      <c r="A36" s="40">
        <v>9000</v>
      </c>
      <c r="B36" s="304" t="s">
        <v>390</v>
      </c>
      <c r="C36" s="128">
        <v>19793</v>
      </c>
      <c r="D36" s="119">
        <v>5535</v>
      </c>
      <c r="E36" s="128">
        <v>25328</v>
      </c>
      <c r="F36" s="54">
        <f t="shared" si="0"/>
        <v>25182</v>
      </c>
      <c r="G36" s="119">
        <v>22806</v>
      </c>
      <c r="H36" s="119">
        <v>2376</v>
      </c>
      <c r="I36" s="54">
        <f t="shared" si="1"/>
        <v>50510</v>
      </c>
      <c r="J36" s="119">
        <v>9922</v>
      </c>
      <c r="K36" s="119">
        <v>40588</v>
      </c>
      <c r="L36" s="427" t="s">
        <v>364</v>
      </c>
      <c r="M36" s="427"/>
    </row>
    <row r="37" spans="1:13" ht="23.25" customHeight="1" thickTop="1" thickBot="1">
      <c r="A37" s="41">
        <v>9103</v>
      </c>
      <c r="B37" s="303" t="s">
        <v>405</v>
      </c>
      <c r="C37" s="52">
        <v>139352</v>
      </c>
      <c r="D37" s="120">
        <v>6971</v>
      </c>
      <c r="E37" s="52">
        <v>146323</v>
      </c>
      <c r="F37" s="52">
        <f t="shared" si="0"/>
        <v>151547</v>
      </c>
      <c r="G37" s="120">
        <v>38427</v>
      </c>
      <c r="H37" s="120">
        <v>113120</v>
      </c>
      <c r="I37" s="52">
        <f t="shared" si="1"/>
        <v>297870</v>
      </c>
      <c r="J37" s="120">
        <v>115</v>
      </c>
      <c r="K37" s="120">
        <v>297755</v>
      </c>
      <c r="L37" s="425" t="s">
        <v>400</v>
      </c>
      <c r="M37" s="425"/>
    </row>
    <row r="38" spans="1:13" ht="15.75" thickTop="1" thickBot="1">
      <c r="A38" s="40">
        <v>9312</v>
      </c>
      <c r="B38" s="304" t="s">
        <v>385</v>
      </c>
      <c r="C38" s="128">
        <v>64815</v>
      </c>
      <c r="D38" s="119">
        <v>13797</v>
      </c>
      <c r="E38" s="128">
        <v>78612</v>
      </c>
      <c r="F38" s="54">
        <f t="shared" si="0"/>
        <v>77500</v>
      </c>
      <c r="G38" s="119">
        <v>58168</v>
      </c>
      <c r="H38" s="119">
        <v>19332</v>
      </c>
      <c r="I38" s="54">
        <f t="shared" si="1"/>
        <v>156112</v>
      </c>
      <c r="J38" s="119">
        <v>4621</v>
      </c>
      <c r="K38" s="119">
        <v>151491</v>
      </c>
      <c r="L38" s="427" t="s">
        <v>365</v>
      </c>
      <c r="M38" s="427"/>
    </row>
    <row r="39" spans="1:13" ht="16.5" customHeight="1" thickTop="1" thickBot="1">
      <c r="A39" s="41">
        <v>9319</v>
      </c>
      <c r="B39" s="303" t="s">
        <v>386</v>
      </c>
      <c r="C39" s="52">
        <v>355</v>
      </c>
      <c r="D39" s="120">
        <v>0</v>
      </c>
      <c r="E39" s="52">
        <v>355</v>
      </c>
      <c r="F39" s="52">
        <f t="shared" si="0"/>
        <v>18</v>
      </c>
      <c r="G39" s="120">
        <v>1</v>
      </c>
      <c r="H39" s="120">
        <v>17</v>
      </c>
      <c r="I39" s="52">
        <f t="shared" si="1"/>
        <v>373</v>
      </c>
      <c r="J39" s="120">
        <v>0</v>
      </c>
      <c r="K39" s="120">
        <v>373</v>
      </c>
      <c r="L39" s="425" t="s">
        <v>366</v>
      </c>
      <c r="M39" s="425"/>
    </row>
    <row r="40" spans="1:13" ht="15.75" thickTop="1" thickBot="1">
      <c r="A40" s="40">
        <v>9321</v>
      </c>
      <c r="B40" s="304" t="s">
        <v>391</v>
      </c>
      <c r="C40" s="128">
        <v>18996</v>
      </c>
      <c r="D40" s="119">
        <v>35042</v>
      </c>
      <c r="E40" s="128">
        <v>54038</v>
      </c>
      <c r="F40" s="54">
        <f t="shared" si="0"/>
        <v>48590</v>
      </c>
      <c r="G40" s="119">
        <v>22789</v>
      </c>
      <c r="H40" s="119">
        <v>25801</v>
      </c>
      <c r="I40" s="54">
        <f t="shared" si="1"/>
        <v>102628</v>
      </c>
      <c r="J40" s="119">
        <v>9886</v>
      </c>
      <c r="K40" s="119">
        <v>92742</v>
      </c>
      <c r="L40" s="427" t="s">
        <v>367</v>
      </c>
      <c r="M40" s="427"/>
    </row>
    <row r="41" spans="1:13" ht="16.5" customHeight="1" thickTop="1" thickBot="1">
      <c r="A41" s="41">
        <v>9329</v>
      </c>
      <c r="B41" s="303" t="s">
        <v>392</v>
      </c>
      <c r="C41" s="52">
        <v>71326</v>
      </c>
      <c r="D41" s="120">
        <v>5070</v>
      </c>
      <c r="E41" s="52">
        <v>76396</v>
      </c>
      <c r="F41" s="52">
        <f t="shared" si="0"/>
        <v>41784</v>
      </c>
      <c r="G41" s="120">
        <v>6258</v>
      </c>
      <c r="H41" s="120">
        <v>35526</v>
      </c>
      <c r="I41" s="52">
        <f t="shared" si="1"/>
        <v>118180</v>
      </c>
      <c r="J41" s="120">
        <v>51588</v>
      </c>
      <c r="K41" s="120">
        <v>66592</v>
      </c>
      <c r="L41" s="425" t="s">
        <v>399</v>
      </c>
      <c r="M41" s="425"/>
    </row>
    <row r="42" spans="1:13" ht="46.5" thickTop="1" thickBot="1">
      <c r="A42" s="40">
        <v>9500</v>
      </c>
      <c r="B42" s="304" t="s">
        <v>393</v>
      </c>
      <c r="C42" s="128">
        <v>204992</v>
      </c>
      <c r="D42" s="119">
        <v>3106</v>
      </c>
      <c r="E42" s="128">
        <v>208098</v>
      </c>
      <c r="F42" s="54">
        <f t="shared" si="0"/>
        <v>118766</v>
      </c>
      <c r="G42" s="119">
        <v>59641</v>
      </c>
      <c r="H42" s="119">
        <v>59125</v>
      </c>
      <c r="I42" s="54">
        <f t="shared" si="1"/>
        <v>326864</v>
      </c>
      <c r="J42" s="119">
        <v>12825</v>
      </c>
      <c r="K42" s="119">
        <v>314039</v>
      </c>
      <c r="L42" s="427" t="s">
        <v>407</v>
      </c>
      <c r="M42" s="427"/>
    </row>
    <row r="43" spans="1:13" ht="22.5" customHeight="1" thickTop="1" thickBot="1">
      <c r="A43" s="41">
        <v>9601</v>
      </c>
      <c r="B43" s="303" t="s">
        <v>395</v>
      </c>
      <c r="C43" s="52">
        <v>155711</v>
      </c>
      <c r="D43" s="120">
        <v>13074</v>
      </c>
      <c r="E43" s="52">
        <v>168785</v>
      </c>
      <c r="F43" s="52">
        <f t="shared" si="0"/>
        <v>106440</v>
      </c>
      <c r="G43" s="120">
        <v>57318</v>
      </c>
      <c r="H43" s="120">
        <v>49122</v>
      </c>
      <c r="I43" s="52">
        <f t="shared" si="1"/>
        <v>275225</v>
      </c>
      <c r="J43" s="120">
        <v>16490</v>
      </c>
      <c r="K43" s="120">
        <v>258735</v>
      </c>
      <c r="L43" s="425" t="s">
        <v>398</v>
      </c>
      <c r="M43" s="425"/>
    </row>
    <row r="44" spans="1:13" ht="15.75" thickTop="1" thickBot="1">
      <c r="A44" s="40">
        <v>9602</v>
      </c>
      <c r="B44" s="304" t="s">
        <v>394</v>
      </c>
      <c r="C44" s="128">
        <v>709696</v>
      </c>
      <c r="D44" s="119">
        <v>28838</v>
      </c>
      <c r="E44" s="128">
        <v>738534</v>
      </c>
      <c r="F44" s="54">
        <f t="shared" si="0"/>
        <v>305912</v>
      </c>
      <c r="G44" s="119">
        <v>231025</v>
      </c>
      <c r="H44" s="119">
        <v>74887</v>
      </c>
      <c r="I44" s="54">
        <f t="shared" si="1"/>
        <v>1044446</v>
      </c>
      <c r="J44" s="119">
        <v>11504</v>
      </c>
      <c r="K44" s="119">
        <v>1032942</v>
      </c>
      <c r="L44" s="427" t="s">
        <v>368</v>
      </c>
      <c r="M44" s="427"/>
    </row>
    <row r="45" spans="1:13" ht="16.5" customHeight="1" thickTop="1">
      <c r="A45" s="275">
        <v>9609</v>
      </c>
      <c r="B45" s="303" t="s">
        <v>396</v>
      </c>
      <c r="C45" s="292">
        <v>101846</v>
      </c>
      <c r="D45" s="277">
        <v>27448</v>
      </c>
      <c r="E45" s="292">
        <v>129294</v>
      </c>
      <c r="F45" s="292">
        <f t="shared" si="0"/>
        <v>50187</v>
      </c>
      <c r="G45" s="277">
        <v>38309</v>
      </c>
      <c r="H45" s="277">
        <v>11878</v>
      </c>
      <c r="I45" s="292">
        <f t="shared" si="1"/>
        <v>179481</v>
      </c>
      <c r="J45" s="277">
        <v>1968</v>
      </c>
      <c r="K45" s="277">
        <v>177513</v>
      </c>
      <c r="L45" s="602" t="s">
        <v>397</v>
      </c>
      <c r="M45" s="602"/>
    </row>
    <row r="46" spans="1:13" ht="29.25" customHeight="1">
      <c r="A46" s="467" t="s">
        <v>7</v>
      </c>
      <c r="B46" s="467"/>
      <c r="C46" s="294">
        <f t="shared" ref="C46:K46" si="2">SUM(C11:C45)</f>
        <v>9017234</v>
      </c>
      <c r="D46" s="294">
        <f t="shared" si="2"/>
        <v>702617</v>
      </c>
      <c r="E46" s="294">
        <f t="shared" si="2"/>
        <v>9719851</v>
      </c>
      <c r="F46" s="294">
        <f t="shared" si="2"/>
        <v>4101154</v>
      </c>
      <c r="G46" s="294">
        <f t="shared" si="2"/>
        <v>2399034</v>
      </c>
      <c r="H46" s="294">
        <f t="shared" si="2"/>
        <v>1702120</v>
      </c>
      <c r="I46" s="294">
        <f t="shared" si="2"/>
        <v>13821005</v>
      </c>
      <c r="J46" s="294">
        <f t="shared" si="2"/>
        <v>414261</v>
      </c>
      <c r="K46" s="294">
        <f t="shared" si="2"/>
        <v>13406744</v>
      </c>
      <c r="L46" s="468" t="s">
        <v>4</v>
      </c>
      <c r="M46" s="469"/>
    </row>
  </sheetData>
  <mergeCells count="54">
    <mergeCell ref="L37:M37"/>
    <mergeCell ref="L38:M38"/>
    <mergeCell ref="L39:M39"/>
    <mergeCell ref="L45:M45"/>
    <mergeCell ref="L40:M40"/>
    <mergeCell ref="L41:M41"/>
    <mergeCell ref="L42:M42"/>
    <mergeCell ref="L43:M43"/>
    <mergeCell ref="L44:M44"/>
    <mergeCell ref="L29:M29"/>
    <mergeCell ref="L30:M30"/>
    <mergeCell ref="L31:M31"/>
    <mergeCell ref="L34:M34"/>
    <mergeCell ref="L36:M36"/>
    <mergeCell ref="L32:M32"/>
    <mergeCell ref="L33:M33"/>
    <mergeCell ref="L35:M35"/>
    <mergeCell ref="A46:B46"/>
    <mergeCell ref="L46:M46"/>
    <mergeCell ref="A1:M1"/>
    <mergeCell ref="B2:L2"/>
    <mergeCell ref="B3:L3"/>
    <mergeCell ref="B5:L5"/>
    <mergeCell ref="B6:L6"/>
    <mergeCell ref="A8:B8"/>
    <mergeCell ref="C8:K8"/>
    <mergeCell ref="L8:M8"/>
    <mergeCell ref="A9:A10"/>
    <mergeCell ref="B9:B10"/>
    <mergeCell ref="C9:C10"/>
    <mergeCell ref="D9:D10"/>
    <mergeCell ref="E9:E10"/>
    <mergeCell ref="L11:M11"/>
    <mergeCell ref="L12:M12"/>
    <mergeCell ref="L13:M13"/>
    <mergeCell ref="I9:K9"/>
    <mergeCell ref="L9:M10"/>
    <mergeCell ref="F9:H9"/>
    <mergeCell ref="F7:H7"/>
    <mergeCell ref="L27:M27"/>
    <mergeCell ref="L28:M28"/>
    <mergeCell ref="L26:M26"/>
    <mergeCell ref="L19:M19"/>
    <mergeCell ref="L20:M20"/>
    <mergeCell ref="L21:M21"/>
    <mergeCell ref="L22:M22"/>
    <mergeCell ref="L23:M23"/>
    <mergeCell ref="L24:M24"/>
    <mergeCell ref="L14:M14"/>
    <mergeCell ref="L15:M15"/>
    <mergeCell ref="L16:M16"/>
    <mergeCell ref="L25:M25"/>
    <mergeCell ref="L17:M17"/>
    <mergeCell ref="L18:M18"/>
  </mergeCells>
  <printOptions horizontalCentered="1" verticalCentered="1"/>
  <pageMargins left="0" right="0" top="0" bottom="0" header="0.31496062992125984" footer="0.31496062992125984"/>
  <pageSetup paperSize="9" scale="6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4"/>
  </sheetPr>
  <dimension ref="A1:DV30"/>
  <sheetViews>
    <sheetView view="pageBreakPreview" zoomScale="80" zoomScaleNormal="100" zoomScaleSheetLayoutView="80" workbookViewId="0">
      <selection activeCell="D16" sqref="D16"/>
    </sheetView>
  </sheetViews>
  <sheetFormatPr defaultColWidth="9.140625" defaultRowHeight="14.25"/>
  <cols>
    <col min="1" max="1" width="6.855468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s="6" customFormat="1" ht="46.5" customHeight="1">
      <c r="A1" s="364"/>
      <c r="B1" s="364"/>
      <c r="C1" s="364"/>
      <c r="D1" s="364"/>
      <c r="E1" s="364"/>
      <c r="F1" s="364"/>
      <c r="G1" s="364"/>
      <c r="H1" s="364"/>
      <c r="I1" s="364"/>
      <c r="J1" s="364"/>
      <c r="K1" s="364"/>
      <c r="L1" s="11"/>
    </row>
    <row r="2" spans="1:126" ht="18">
      <c r="A2" s="3"/>
      <c r="B2" s="423" t="s">
        <v>55</v>
      </c>
      <c r="C2" s="423"/>
      <c r="D2" s="423"/>
      <c r="E2" s="423"/>
      <c r="F2" s="423"/>
      <c r="G2" s="423"/>
      <c r="H2" s="423"/>
      <c r="I2" s="423"/>
      <c r="J2" s="423"/>
    </row>
    <row r="3" spans="1:126" ht="18">
      <c r="A3" s="3"/>
      <c r="B3" s="423" t="s">
        <v>1</v>
      </c>
      <c r="C3" s="423"/>
      <c r="D3" s="423"/>
      <c r="E3" s="423"/>
      <c r="F3" s="423"/>
      <c r="G3" s="423"/>
      <c r="H3" s="423"/>
      <c r="I3" s="423"/>
      <c r="J3" s="423"/>
    </row>
    <row r="4" spans="1:126" ht="18">
      <c r="A4" s="3"/>
      <c r="B4" s="423" t="s">
        <v>492</v>
      </c>
      <c r="C4" s="423"/>
      <c r="D4" s="423"/>
      <c r="E4" s="423"/>
      <c r="F4" s="423"/>
      <c r="G4" s="423"/>
      <c r="H4" s="423"/>
      <c r="I4" s="423"/>
      <c r="J4" s="423"/>
    </row>
    <row r="5" spans="1:126" ht="15.75">
      <c r="A5" s="3"/>
      <c r="B5" s="424" t="s">
        <v>56</v>
      </c>
      <c r="C5" s="424"/>
      <c r="D5" s="424"/>
      <c r="E5" s="424"/>
      <c r="F5" s="424"/>
      <c r="G5" s="424"/>
      <c r="H5" s="424"/>
      <c r="I5" s="424"/>
      <c r="J5" s="424"/>
    </row>
    <row r="6" spans="1:126" ht="15.75">
      <c r="A6" s="3"/>
      <c r="B6" s="424" t="s">
        <v>84</v>
      </c>
      <c r="C6" s="424"/>
      <c r="D6" s="424"/>
      <c r="E6" s="424"/>
      <c r="F6" s="424"/>
      <c r="G6" s="424"/>
      <c r="H6" s="424"/>
      <c r="I6" s="424"/>
      <c r="J6" s="424"/>
    </row>
    <row r="7" spans="1:126" ht="15.75">
      <c r="A7" s="3"/>
      <c r="B7" s="424" t="s">
        <v>493</v>
      </c>
      <c r="C7" s="424"/>
      <c r="D7" s="424"/>
      <c r="E7" s="424"/>
      <c r="F7" s="424"/>
      <c r="G7" s="424"/>
      <c r="H7" s="424"/>
      <c r="I7" s="424"/>
      <c r="J7" s="424"/>
    </row>
    <row r="8" spans="1:126" ht="15.75">
      <c r="A8" s="421" t="s">
        <v>488</v>
      </c>
      <c r="B8" s="421"/>
      <c r="C8" s="424">
        <v>2021</v>
      </c>
      <c r="D8" s="424"/>
      <c r="E8" s="424"/>
      <c r="F8" s="424"/>
      <c r="G8" s="424"/>
      <c r="H8" s="424"/>
      <c r="I8" s="424"/>
      <c r="J8" s="422" t="s">
        <v>93</v>
      </c>
      <c r="K8" s="422"/>
    </row>
    <row r="9" spans="1:126" s="46" customFormat="1" ht="75" customHeight="1">
      <c r="A9" s="412" t="s">
        <v>270</v>
      </c>
      <c r="B9" s="585"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78" customHeight="1">
      <c r="A10" s="414"/>
      <c r="B10" s="586"/>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42" customHeight="1" thickBot="1">
      <c r="A11" s="44" t="s">
        <v>266</v>
      </c>
      <c r="B11" s="113" t="s">
        <v>438</v>
      </c>
      <c r="C11" s="157">
        <v>1089625</v>
      </c>
      <c r="D11" s="157">
        <v>527618</v>
      </c>
      <c r="E11" s="157">
        <v>93102</v>
      </c>
      <c r="F11" s="157">
        <v>142400</v>
      </c>
      <c r="G11" s="158">
        <v>16.14</v>
      </c>
      <c r="H11" s="158">
        <v>18.48</v>
      </c>
      <c r="I11" s="157">
        <v>29841</v>
      </c>
      <c r="J11" s="482" t="s">
        <v>437</v>
      </c>
      <c r="K11" s="482"/>
    </row>
    <row r="12" spans="1:126" ht="42" customHeight="1" thickBot="1">
      <c r="A12" s="40" t="s">
        <v>415</v>
      </c>
      <c r="B12" s="114" t="s">
        <v>416</v>
      </c>
      <c r="C12" s="159">
        <v>832892</v>
      </c>
      <c r="D12" s="159">
        <v>2472741</v>
      </c>
      <c r="E12" s="159">
        <v>153332</v>
      </c>
      <c r="F12" s="159">
        <v>204310</v>
      </c>
      <c r="G12" s="160">
        <v>20.14</v>
      </c>
      <c r="H12" s="160">
        <v>4.8099999999999996</v>
      </c>
      <c r="I12" s="159">
        <v>104755</v>
      </c>
      <c r="J12" s="480" t="s">
        <v>410</v>
      </c>
      <c r="K12" s="480"/>
    </row>
    <row r="13" spans="1:126" ht="42" customHeight="1" thickBot="1">
      <c r="A13" s="41" t="s">
        <v>417</v>
      </c>
      <c r="B13" s="313" t="s">
        <v>418</v>
      </c>
      <c r="C13" s="161">
        <v>1015503</v>
      </c>
      <c r="D13" s="161">
        <v>1591973</v>
      </c>
      <c r="E13" s="161">
        <v>192000</v>
      </c>
      <c r="F13" s="161">
        <v>266454</v>
      </c>
      <c r="G13" s="162">
        <v>12.28</v>
      </c>
      <c r="H13" s="162">
        <v>15.66</v>
      </c>
      <c r="I13" s="161">
        <v>110846</v>
      </c>
      <c r="J13" s="506" t="s">
        <v>411</v>
      </c>
      <c r="K13" s="506"/>
    </row>
    <row r="14" spans="1:126" ht="42" customHeight="1" thickBot="1">
      <c r="A14" s="42" t="s">
        <v>419</v>
      </c>
      <c r="B14" s="115" t="s">
        <v>420</v>
      </c>
      <c r="C14" s="163">
        <v>88924</v>
      </c>
      <c r="D14" s="163">
        <v>225712</v>
      </c>
      <c r="E14" s="163">
        <v>65026</v>
      </c>
      <c r="F14" s="163">
        <v>123835</v>
      </c>
      <c r="G14" s="164">
        <v>20.46</v>
      </c>
      <c r="H14" s="164">
        <v>27.03</v>
      </c>
      <c r="I14" s="163">
        <v>38909</v>
      </c>
      <c r="J14" s="505" t="s">
        <v>412</v>
      </c>
      <c r="K14" s="505"/>
    </row>
    <row r="15" spans="1:126" ht="42" customHeight="1">
      <c r="A15" s="121" t="s">
        <v>421</v>
      </c>
      <c r="B15" s="314" t="s">
        <v>422</v>
      </c>
      <c r="C15" s="165">
        <v>633789</v>
      </c>
      <c r="D15" s="165">
        <v>538454</v>
      </c>
      <c r="E15" s="165">
        <v>83870</v>
      </c>
      <c r="F15" s="165">
        <v>123039</v>
      </c>
      <c r="G15" s="166">
        <v>21.15</v>
      </c>
      <c r="H15" s="166">
        <v>10.68</v>
      </c>
      <c r="I15" s="165">
        <v>36858</v>
      </c>
      <c r="J15" s="481" t="s">
        <v>413</v>
      </c>
      <c r="K15" s="481"/>
    </row>
    <row r="16" spans="1:126" ht="66.75" customHeight="1">
      <c r="A16" s="580" t="s">
        <v>7</v>
      </c>
      <c r="B16" s="399"/>
      <c r="C16" s="167">
        <f>SUM(C11:C15)</f>
        <v>3660733</v>
      </c>
      <c r="D16" s="167">
        <f>SUM(D11:D15)</f>
        <v>5356498</v>
      </c>
      <c r="E16" s="167">
        <v>126365</v>
      </c>
      <c r="F16" s="167">
        <v>179683</v>
      </c>
      <c r="G16" s="168">
        <v>17.36</v>
      </c>
      <c r="H16" s="168">
        <v>12.32</v>
      </c>
      <c r="I16" s="167">
        <v>70426</v>
      </c>
      <c r="J16" s="414" t="s">
        <v>4</v>
      </c>
      <c r="K16" s="414"/>
    </row>
    <row r="17" spans="1:11" s="48" customFormat="1" ht="15" customHeight="1">
      <c r="A17" s="523" t="s">
        <v>77</v>
      </c>
      <c r="B17" s="523"/>
      <c r="C17" s="523"/>
      <c r="D17" s="523"/>
      <c r="E17" s="523"/>
      <c r="F17" s="523"/>
      <c r="G17" s="522" t="s">
        <v>57</v>
      </c>
      <c r="H17" s="522"/>
      <c r="I17" s="522"/>
      <c r="J17" s="579"/>
      <c r="K17" s="579"/>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F9:F10"/>
    <mergeCell ref="G9:G10"/>
    <mergeCell ref="H9:H10"/>
    <mergeCell ref="I9:I10"/>
    <mergeCell ref="J9:K10"/>
    <mergeCell ref="A1:K1"/>
    <mergeCell ref="B2:J2"/>
    <mergeCell ref="B3:J3"/>
    <mergeCell ref="B5:J5"/>
    <mergeCell ref="B6:J6"/>
    <mergeCell ref="A8:B8"/>
    <mergeCell ref="C8:I8"/>
    <mergeCell ref="J8:K8"/>
    <mergeCell ref="B4:J4"/>
    <mergeCell ref="B7:J7"/>
    <mergeCell ref="A9:A10"/>
    <mergeCell ref="B9:B10"/>
    <mergeCell ref="C9:D9"/>
    <mergeCell ref="E9:E10"/>
    <mergeCell ref="A16:B16"/>
    <mergeCell ref="J16:K16"/>
    <mergeCell ref="A17:F17"/>
    <mergeCell ref="G17:K17"/>
    <mergeCell ref="J11:K11"/>
    <mergeCell ref="J12:K12"/>
    <mergeCell ref="J13:K13"/>
    <mergeCell ref="J14:K14"/>
    <mergeCell ref="J15:K15"/>
  </mergeCells>
  <printOptions horizontalCentered="1" verticalCentered="1"/>
  <pageMargins left="0" right="0" top="0" bottom="0" header="0.31496062992125984" footer="0.31496062992125984"/>
  <pageSetup paperSize="9" scale="8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4"/>
  </sheetPr>
  <dimension ref="A1:DV23"/>
  <sheetViews>
    <sheetView view="pageBreakPreview" topLeftCell="A4" zoomScaleNormal="100" zoomScaleSheetLayoutView="100" workbookViewId="0">
      <selection activeCell="I21" sqref="I21"/>
    </sheetView>
  </sheetViews>
  <sheetFormatPr defaultColWidth="9.140625" defaultRowHeight="14.25"/>
  <cols>
    <col min="1" max="1" width="6.4257812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ht="44.25" customHeight="1">
      <c r="A1" s="364"/>
      <c r="B1" s="364"/>
      <c r="C1" s="364"/>
      <c r="D1" s="364"/>
      <c r="E1" s="364"/>
      <c r="F1" s="364"/>
      <c r="G1" s="364"/>
      <c r="H1" s="364"/>
      <c r="I1" s="364"/>
      <c r="J1" s="364"/>
      <c r="K1" s="364"/>
    </row>
    <row r="2" spans="1:126" ht="15.75" customHeight="1">
      <c r="A2" s="3"/>
      <c r="B2" s="423" t="s">
        <v>55</v>
      </c>
      <c r="C2" s="423"/>
      <c r="D2" s="423"/>
      <c r="E2" s="423"/>
      <c r="F2" s="423"/>
      <c r="G2" s="423"/>
      <c r="H2" s="423"/>
      <c r="I2" s="423"/>
      <c r="J2" s="423"/>
    </row>
    <row r="3" spans="1:126" ht="15.75" customHeight="1">
      <c r="A3" s="3"/>
      <c r="B3" s="423" t="s">
        <v>83</v>
      </c>
      <c r="C3" s="423"/>
      <c r="D3" s="423"/>
      <c r="E3" s="423"/>
      <c r="F3" s="423"/>
      <c r="G3" s="423"/>
      <c r="H3" s="423"/>
      <c r="I3" s="423"/>
      <c r="J3" s="423"/>
    </row>
    <row r="4" spans="1:126" ht="15.75" customHeight="1">
      <c r="A4" s="3"/>
      <c r="B4" s="423" t="s">
        <v>496</v>
      </c>
      <c r="C4" s="423"/>
      <c r="D4" s="423"/>
      <c r="E4" s="423"/>
      <c r="F4" s="423"/>
      <c r="G4" s="423"/>
      <c r="H4" s="423"/>
      <c r="I4" s="423"/>
      <c r="J4" s="423"/>
    </row>
    <row r="5" spans="1:126" ht="15.75">
      <c r="A5" s="3"/>
      <c r="B5" s="424" t="s">
        <v>56</v>
      </c>
      <c r="C5" s="424"/>
      <c r="D5" s="424"/>
      <c r="E5" s="424"/>
      <c r="F5" s="424"/>
      <c r="G5" s="424"/>
      <c r="H5" s="424"/>
      <c r="I5" s="424"/>
      <c r="J5" s="424"/>
    </row>
    <row r="6" spans="1:126" s="46" customFormat="1" ht="15.75">
      <c r="A6" s="3"/>
      <c r="B6" s="424" t="s">
        <v>84</v>
      </c>
      <c r="C6" s="424"/>
      <c r="D6" s="424"/>
      <c r="E6" s="424"/>
      <c r="F6" s="424"/>
      <c r="G6" s="424"/>
      <c r="H6" s="424"/>
      <c r="I6" s="424"/>
      <c r="J6" s="424"/>
      <c r="K6" s="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row>
    <row r="7" spans="1:126" s="47" customFormat="1" ht="15.75">
      <c r="A7" s="3"/>
      <c r="B7" s="424" t="s">
        <v>495</v>
      </c>
      <c r="C7" s="424"/>
      <c r="D7" s="424"/>
      <c r="E7" s="424"/>
      <c r="F7" s="424"/>
      <c r="G7" s="424"/>
      <c r="H7" s="424"/>
      <c r="I7" s="424"/>
      <c r="J7" s="424"/>
      <c r="K7" s="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row>
    <row r="8" spans="1:126" s="47" customFormat="1" ht="15.75">
      <c r="A8" s="454" t="s">
        <v>501</v>
      </c>
      <c r="B8" s="454"/>
      <c r="C8" s="491">
        <v>2021</v>
      </c>
      <c r="D8" s="491"/>
      <c r="E8" s="491"/>
      <c r="F8" s="491"/>
      <c r="G8" s="491"/>
      <c r="H8" s="491"/>
      <c r="I8" s="491"/>
      <c r="J8" s="455" t="s">
        <v>94</v>
      </c>
      <c r="K8" s="45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row>
    <row r="9" spans="1:126" s="46" customFormat="1" ht="64.5" customHeight="1">
      <c r="A9" s="412" t="s">
        <v>270</v>
      </c>
      <c r="B9" s="585" t="s">
        <v>10</v>
      </c>
      <c r="C9" s="517" t="s">
        <v>519</v>
      </c>
      <c r="D9" s="518"/>
      <c r="E9" s="519" t="s">
        <v>518</v>
      </c>
      <c r="F9" s="519" t="s">
        <v>517</v>
      </c>
      <c r="G9" s="412" t="s">
        <v>516</v>
      </c>
      <c r="H9" s="412"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73.5" customHeight="1">
      <c r="A10" s="414"/>
      <c r="B10" s="586"/>
      <c r="C10" s="138" t="s">
        <v>521</v>
      </c>
      <c r="D10" s="138" t="s">
        <v>520</v>
      </c>
      <c r="E10" s="520"/>
      <c r="F10" s="520"/>
      <c r="G10" s="414"/>
      <c r="H10" s="4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35.450000000000003" customHeight="1" thickBot="1">
      <c r="A11" s="44">
        <v>45</v>
      </c>
      <c r="B11" s="113" t="s">
        <v>425</v>
      </c>
      <c r="C11" s="143">
        <v>1089625</v>
      </c>
      <c r="D11" s="143">
        <v>527618</v>
      </c>
      <c r="E11" s="143">
        <v>93102</v>
      </c>
      <c r="F11" s="143">
        <v>142400</v>
      </c>
      <c r="G11" s="169">
        <v>16.14</v>
      </c>
      <c r="H11" s="169">
        <v>18.48</v>
      </c>
      <c r="I11" s="143">
        <v>29841</v>
      </c>
      <c r="J11" s="603" t="s">
        <v>435</v>
      </c>
      <c r="K11" s="603"/>
    </row>
    <row r="12" spans="1:126" ht="35.450000000000003" customHeight="1" thickBot="1">
      <c r="A12" s="40">
        <v>85</v>
      </c>
      <c r="B12" s="114" t="s">
        <v>416</v>
      </c>
      <c r="C12" s="145">
        <v>832892</v>
      </c>
      <c r="D12" s="145">
        <v>2472741</v>
      </c>
      <c r="E12" s="145">
        <v>153332</v>
      </c>
      <c r="F12" s="145">
        <v>204310</v>
      </c>
      <c r="G12" s="170">
        <v>20.14</v>
      </c>
      <c r="H12" s="170">
        <v>4.8099999999999996</v>
      </c>
      <c r="I12" s="145">
        <v>104755</v>
      </c>
      <c r="J12" s="610" t="s">
        <v>429</v>
      </c>
      <c r="K12" s="610"/>
    </row>
    <row r="13" spans="1:126" ht="35.450000000000003" customHeight="1" thickBot="1">
      <c r="A13" s="44">
        <v>86</v>
      </c>
      <c r="B13" s="113" t="s">
        <v>423</v>
      </c>
      <c r="C13" s="143">
        <v>965251</v>
      </c>
      <c r="D13" s="143">
        <v>1444434</v>
      </c>
      <c r="E13" s="143">
        <v>217522</v>
      </c>
      <c r="F13" s="143">
        <v>303011</v>
      </c>
      <c r="G13" s="169">
        <v>11.74</v>
      </c>
      <c r="H13" s="169">
        <v>16.47</v>
      </c>
      <c r="I13" s="143">
        <v>123004</v>
      </c>
      <c r="J13" s="611" t="s">
        <v>439</v>
      </c>
      <c r="K13" s="611"/>
    </row>
    <row r="14" spans="1:126" ht="35.450000000000003" customHeight="1" thickBot="1">
      <c r="A14" s="40">
        <v>87</v>
      </c>
      <c r="B14" s="114" t="s">
        <v>559</v>
      </c>
      <c r="C14" s="145">
        <v>25892</v>
      </c>
      <c r="D14" s="145">
        <v>40391</v>
      </c>
      <c r="E14" s="145">
        <v>107347</v>
      </c>
      <c r="F14" s="145">
        <v>126962</v>
      </c>
      <c r="G14" s="170">
        <v>11.34</v>
      </c>
      <c r="H14" s="170">
        <v>4.1100000000000003</v>
      </c>
      <c r="I14" s="145">
        <v>64215</v>
      </c>
      <c r="J14" s="610" t="s">
        <v>560</v>
      </c>
      <c r="K14" s="610"/>
    </row>
    <row r="15" spans="1:126" ht="35.450000000000003" customHeight="1" thickBot="1">
      <c r="A15" s="44">
        <v>88</v>
      </c>
      <c r="B15" s="113" t="s">
        <v>498</v>
      </c>
      <c r="C15" s="143">
        <v>24360</v>
      </c>
      <c r="D15" s="143">
        <v>107147</v>
      </c>
      <c r="E15" s="143">
        <v>67982</v>
      </c>
      <c r="F15" s="143">
        <v>94550</v>
      </c>
      <c r="G15" s="169">
        <v>22.87</v>
      </c>
      <c r="H15" s="169">
        <v>5.23</v>
      </c>
      <c r="I15" s="143">
        <v>53843</v>
      </c>
      <c r="J15" s="611" t="s">
        <v>605</v>
      </c>
      <c r="K15" s="611"/>
    </row>
    <row r="16" spans="1:126" ht="35.450000000000003" customHeight="1" thickBot="1">
      <c r="A16" s="40">
        <v>90</v>
      </c>
      <c r="B16" s="114" t="s">
        <v>390</v>
      </c>
      <c r="C16" s="145">
        <v>9936</v>
      </c>
      <c r="D16" s="145">
        <v>9857</v>
      </c>
      <c r="E16" s="145">
        <v>109174</v>
      </c>
      <c r="F16" s="145">
        <v>217716</v>
      </c>
      <c r="G16" s="170">
        <v>45.15</v>
      </c>
      <c r="H16" s="170">
        <v>4.7</v>
      </c>
      <c r="I16" s="145">
        <v>45424</v>
      </c>
      <c r="J16" s="610" t="s">
        <v>431</v>
      </c>
      <c r="K16" s="610"/>
    </row>
    <row r="17" spans="1:11" ht="35.450000000000003" customHeight="1" thickBot="1">
      <c r="A17" s="44">
        <v>91</v>
      </c>
      <c r="B17" s="113" t="s">
        <v>426</v>
      </c>
      <c r="C17" s="143">
        <v>41681</v>
      </c>
      <c r="D17" s="143">
        <v>97671</v>
      </c>
      <c r="E17" s="143">
        <v>63179</v>
      </c>
      <c r="F17" s="143">
        <v>128614</v>
      </c>
      <c r="G17" s="169">
        <v>12.9</v>
      </c>
      <c r="H17" s="169">
        <v>37.979999999999997</v>
      </c>
      <c r="I17" s="143">
        <v>42172</v>
      </c>
      <c r="J17" s="611" t="s">
        <v>436</v>
      </c>
      <c r="K17" s="611"/>
    </row>
    <row r="18" spans="1:11" ht="35.450000000000003" customHeight="1" thickBot="1">
      <c r="A18" s="40">
        <v>93</v>
      </c>
      <c r="B18" s="114" t="s">
        <v>427</v>
      </c>
      <c r="C18" s="145">
        <v>37306</v>
      </c>
      <c r="D18" s="145">
        <v>118184</v>
      </c>
      <c r="E18" s="145">
        <v>63224</v>
      </c>
      <c r="F18" s="145">
        <v>113917</v>
      </c>
      <c r="G18" s="170">
        <v>23.12</v>
      </c>
      <c r="H18" s="170">
        <v>21.38</v>
      </c>
      <c r="I18" s="145">
        <v>36164</v>
      </c>
      <c r="J18" s="610" t="s">
        <v>432</v>
      </c>
      <c r="K18" s="610"/>
    </row>
    <row r="19" spans="1:11" ht="35.450000000000003" customHeight="1" thickBot="1">
      <c r="A19" s="44">
        <v>95</v>
      </c>
      <c r="B19" s="113" t="s">
        <v>428</v>
      </c>
      <c r="C19" s="143">
        <v>127350</v>
      </c>
      <c r="D19" s="143">
        <v>77641</v>
      </c>
      <c r="E19" s="143">
        <v>107767</v>
      </c>
      <c r="F19" s="143">
        <v>169272</v>
      </c>
      <c r="G19" s="169">
        <v>18.25</v>
      </c>
      <c r="H19" s="169">
        <v>18.09</v>
      </c>
      <c r="I19" s="143">
        <v>40396</v>
      </c>
      <c r="J19" s="611" t="s">
        <v>433</v>
      </c>
      <c r="K19" s="611"/>
    </row>
    <row r="20" spans="1:11" ht="35.450000000000003" customHeight="1">
      <c r="A20" s="194">
        <v>96</v>
      </c>
      <c r="B20" s="321" t="s">
        <v>424</v>
      </c>
      <c r="C20" s="242">
        <v>506439</v>
      </c>
      <c r="D20" s="242">
        <v>460813</v>
      </c>
      <c r="E20" s="242">
        <v>80295</v>
      </c>
      <c r="F20" s="242">
        <v>116123</v>
      </c>
      <c r="G20" s="244">
        <v>21.79</v>
      </c>
      <c r="H20" s="244">
        <v>9.06</v>
      </c>
      <c r="I20" s="242">
        <v>36322</v>
      </c>
      <c r="J20" s="612" t="s">
        <v>434</v>
      </c>
      <c r="K20" s="612"/>
    </row>
    <row r="21" spans="1:11" ht="48.6" customHeight="1">
      <c r="A21" s="266"/>
      <c r="B21" s="267" t="s">
        <v>7</v>
      </c>
      <c r="C21" s="263">
        <f>SUM(C11:C20)</f>
        <v>3660732</v>
      </c>
      <c r="D21" s="263">
        <f>SUM(D11:D20)</f>
        <v>5356497</v>
      </c>
      <c r="E21" s="263">
        <v>126365</v>
      </c>
      <c r="F21" s="263">
        <v>179683</v>
      </c>
      <c r="G21" s="268">
        <v>17.36</v>
      </c>
      <c r="H21" s="268">
        <v>12.32</v>
      </c>
      <c r="I21" s="263">
        <v>70426</v>
      </c>
      <c r="J21" s="608" t="s">
        <v>4</v>
      </c>
      <c r="K21" s="609"/>
    </row>
    <row r="22" spans="1:11" ht="21" customHeight="1">
      <c r="A22" s="587" t="s">
        <v>58</v>
      </c>
      <c r="B22" s="587"/>
      <c r="C22" s="587"/>
      <c r="D22" s="587"/>
      <c r="E22" s="587"/>
      <c r="F22" s="587"/>
      <c r="G22" s="133"/>
      <c r="H22" s="527" t="s">
        <v>57</v>
      </c>
      <c r="I22" s="527"/>
      <c r="J22" s="527"/>
      <c r="K22" s="527"/>
    </row>
    <row r="23" spans="1:11">
      <c r="A23" s="136"/>
      <c r="B23" s="135"/>
      <c r="C23" s="135"/>
      <c r="D23" s="135"/>
      <c r="E23" s="135"/>
      <c r="F23" s="135"/>
      <c r="G23" s="135"/>
      <c r="H23" s="135"/>
      <c r="I23" s="135"/>
      <c r="J23" s="135"/>
      <c r="K23" s="135"/>
    </row>
  </sheetData>
  <mergeCells count="32">
    <mergeCell ref="B2:J2"/>
    <mergeCell ref="B3:J3"/>
    <mergeCell ref="C9:D9"/>
    <mergeCell ref="J9:K10"/>
    <mergeCell ref="E9:E10"/>
    <mergeCell ref="F9:F10"/>
    <mergeCell ref="G9:G10"/>
    <mergeCell ref="H9:H10"/>
    <mergeCell ref="I9:I10"/>
    <mergeCell ref="J8:K8"/>
    <mergeCell ref="A9:A10"/>
    <mergeCell ref="B9:B10"/>
    <mergeCell ref="J20:K20"/>
    <mergeCell ref="J18:K18"/>
    <mergeCell ref="J19:K19"/>
    <mergeCell ref="J14:K14"/>
    <mergeCell ref="J21:K21"/>
    <mergeCell ref="A22:F22"/>
    <mergeCell ref="H22:K22"/>
    <mergeCell ref="A1:K1"/>
    <mergeCell ref="B4:J4"/>
    <mergeCell ref="J16:K16"/>
    <mergeCell ref="J17:K17"/>
    <mergeCell ref="J11:K11"/>
    <mergeCell ref="J13:K13"/>
    <mergeCell ref="J15:K15"/>
    <mergeCell ref="J12:K12"/>
    <mergeCell ref="B5:J5"/>
    <mergeCell ref="B6:J6"/>
    <mergeCell ref="B7:J7"/>
    <mergeCell ref="A8:B8"/>
    <mergeCell ref="C8:I8"/>
  </mergeCells>
  <printOptions horizontalCentered="1" verticalCentered="1"/>
  <pageMargins left="0" right="0" top="0" bottom="0"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4"/>
  </sheetPr>
  <dimension ref="A1:DV47"/>
  <sheetViews>
    <sheetView view="pageBreakPreview" topLeftCell="A6" zoomScaleNormal="100" zoomScaleSheetLayoutView="100" workbookViewId="0">
      <selection activeCell="A9" sqref="A9:A10"/>
    </sheetView>
  </sheetViews>
  <sheetFormatPr defaultColWidth="9.140625" defaultRowHeight="14.25"/>
  <cols>
    <col min="1" max="1" width="6.28515625" style="4" customWidth="1"/>
    <col min="2" max="2" width="48.5703125" style="2" customWidth="1"/>
    <col min="3" max="9" width="10.7109375" style="2" customWidth="1"/>
    <col min="10" max="10" width="48.5703125" style="2" customWidth="1"/>
    <col min="11" max="11" width="5.7109375" style="2" customWidth="1"/>
    <col min="12" max="16384" width="9.140625" style="2"/>
  </cols>
  <sheetData>
    <row r="1" spans="1:126" s="6" customFormat="1" ht="43.5" customHeight="1">
      <c r="A1" s="364"/>
      <c r="B1" s="364"/>
      <c r="C1" s="364"/>
      <c r="D1" s="364"/>
      <c r="E1" s="364"/>
      <c r="F1" s="364"/>
      <c r="G1" s="364"/>
      <c r="H1" s="364"/>
      <c r="I1" s="364"/>
      <c r="J1" s="364"/>
      <c r="K1" s="364"/>
    </row>
    <row r="2" spans="1:126" ht="18">
      <c r="A2" s="3"/>
      <c r="B2" s="423" t="s">
        <v>55</v>
      </c>
      <c r="C2" s="423"/>
      <c r="D2" s="423"/>
      <c r="E2" s="423"/>
      <c r="F2" s="423"/>
      <c r="G2" s="423"/>
      <c r="H2" s="423"/>
      <c r="I2" s="423"/>
      <c r="J2" s="423"/>
    </row>
    <row r="3" spans="1:126" ht="18">
      <c r="A3" s="3"/>
      <c r="B3" s="423" t="s">
        <v>83</v>
      </c>
      <c r="C3" s="423"/>
      <c r="D3" s="423"/>
      <c r="E3" s="423"/>
      <c r="F3" s="423"/>
      <c r="G3" s="423"/>
      <c r="H3" s="423"/>
      <c r="I3" s="423"/>
      <c r="J3" s="423"/>
    </row>
    <row r="4" spans="1:126" ht="18">
      <c r="A4" s="3"/>
      <c r="B4" s="195"/>
      <c r="C4" s="195"/>
      <c r="D4" s="195"/>
      <c r="E4" s="195"/>
      <c r="F4" s="195" t="s">
        <v>578</v>
      </c>
      <c r="G4" s="195"/>
      <c r="H4" s="195"/>
      <c r="I4" s="195"/>
      <c r="J4" s="195"/>
    </row>
    <row r="5" spans="1:126" ht="15.75">
      <c r="A5" s="3"/>
      <c r="B5" s="424" t="s">
        <v>56</v>
      </c>
      <c r="C5" s="424"/>
      <c r="D5" s="424"/>
      <c r="E5" s="424"/>
      <c r="F5" s="424"/>
      <c r="G5" s="424"/>
      <c r="H5" s="424"/>
      <c r="I5" s="424"/>
      <c r="J5" s="424"/>
    </row>
    <row r="6" spans="1:126" ht="15.75" customHeight="1">
      <c r="A6" s="3"/>
      <c r="B6" s="424" t="s">
        <v>84</v>
      </c>
      <c r="C6" s="424"/>
      <c r="D6" s="424"/>
      <c r="E6" s="424"/>
      <c r="F6" s="424"/>
      <c r="G6" s="424"/>
      <c r="H6" s="424"/>
      <c r="I6" s="424"/>
      <c r="J6" s="424"/>
    </row>
    <row r="7" spans="1:126" ht="15.75" customHeight="1">
      <c r="A7" s="3"/>
      <c r="B7" s="99"/>
      <c r="C7" s="99"/>
      <c r="D7" s="99"/>
      <c r="E7" s="424" t="s">
        <v>580</v>
      </c>
      <c r="F7" s="424"/>
      <c r="G7" s="424"/>
      <c r="H7" s="99"/>
      <c r="I7" s="99"/>
      <c r="J7" s="99"/>
    </row>
    <row r="8" spans="1:126" ht="15.75">
      <c r="A8" s="421" t="s">
        <v>489</v>
      </c>
      <c r="B8" s="421"/>
      <c r="C8" s="424">
        <v>2021</v>
      </c>
      <c r="D8" s="424"/>
      <c r="E8" s="424"/>
      <c r="F8" s="424"/>
      <c r="G8" s="424"/>
      <c r="H8" s="424"/>
      <c r="I8" s="424"/>
      <c r="J8" s="422" t="s">
        <v>95</v>
      </c>
      <c r="K8" s="422"/>
    </row>
    <row r="9" spans="1:126" s="46" customFormat="1" ht="49.9" customHeight="1">
      <c r="A9" s="412" t="s">
        <v>271</v>
      </c>
      <c r="B9" s="585" t="s">
        <v>10</v>
      </c>
      <c r="C9" s="517" t="s">
        <v>519</v>
      </c>
      <c r="D9" s="518"/>
      <c r="E9" s="519" t="s">
        <v>518</v>
      </c>
      <c r="F9" s="519" t="s">
        <v>517</v>
      </c>
      <c r="G9" s="613" t="s">
        <v>516</v>
      </c>
      <c r="H9" s="613" t="s">
        <v>514</v>
      </c>
      <c r="I9" s="519" t="s">
        <v>515</v>
      </c>
      <c r="J9" s="502" t="s">
        <v>52</v>
      </c>
      <c r="K9" s="50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row>
    <row r="10" spans="1:126" s="47" customFormat="1" ht="69" customHeight="1">
      <c r="A10" s="414"/>
      <c r="B10" s="586"/>
      <c r="C10" s="138" t="s">
        <v>521</v>
      </c>
      <c r="D10" s="138" t="s">
        <v>520</v>
      </c>
      <c r="E10" s="520"/>
      <c r="F10" s="520"/>
      <c r="G10" s="614"/>
      <c r="H10" s="614"/>
      <c r="I10" s="520"/>
      <c r="J10" s="503"/>
      <c r="K10" s="503"/>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row>
    <row r="11" spans="1:126" ht="15" customHeight="1" thickBot="1">
      <c r="A11" s="44">
        <v>4521</v>
      </c>
      <c r="B11" s="303" t="s">
        <v>387</v>
      </c>
      <c r="C11" s="118">
        <v>881428</v>
      </c>
      <c r="D11" s="118">
        <v>439147</v>
      </c>
      <c r="E11" s="118">
        <v>89666</v>
      </c>
      <c r="F11" s="118">
        <v>128839</v>
      </c>
      <c r="G11" s="118">
        <v>16.03</v>
      </c>
      <c r="H11" s="118">
        <v>14.37</v>
      </c>
      <c r="I11" s="118">
        <v>29271</v>
      </c>
      <c r="J11" s="470" t="s">
        <v>406</v>
      </c>
      <c r="K11" s="470"/>
    </row>
    <row r="12" spans="1:126" ht="15" customHeight="1" thickTop="1" thickBot="1">
      <c r="A12" s="40">
        <v>4522</v>
      </c>
      <c r="B12" s="304" t="s">
        <v>369</v>
      </c>
      <c r="C12" s="119">
        <v>51797</v>
      </c>
      <c r="D12" s="119">
        <v>53731</v>
      </c>
      <c r="E12" s="119">
        <v>60087</v>
      </c>
      <c r="F12" s="119">
        <v>162030</v>
      </c>
      <c r="G12" s="119">
        <v>24.79</v>
      </c>
      <c r="H12" s="119">
        <v>38.130000000000003</v>
      </c>
      <c r="I12" s="119">
        <v>29850</v>
      </c>
      <c r="J12" s="452" t="s">
        <v>349</v>
      </c>
      <c r="K12" s="452"/>
    </row>
    <row r="13" spans="1:126" ht="23.25" customHeight="1" thickTop="1" thickBot="1">
      <c r="A13" s="41">
        <v>4529</v>
      </c>
      <c r="B13" s="303" t="s">
        <v>404</v>
      </c>
      <c r="C13" s="120">
        <v>64566</v>
      </c>
      <c r="D13" s="120">
        <v>22828</v>
      </c>
      <c r="E13" s="120">
        <v>138259</v>
      </c>
      <c r="F13" s="120">
        <v>198826</v>
      </c>
      <c r="G13" s="120">
        <v>11.99</v>
      </c>
      <c r="H13" s="120">
        <v>18.47</v>
      </c>
      <c r="I13" s="120">
        <v>35614</v>
      </c>
      <c r="J13" s="451" t="s">
        <v>403</v>
      </c>
      <c r="K13" s="451"/>
    </row>
    <row r="14" spans="1:126" ht="21" customHeight="1" thickTop="1" thickBot="1">
      <c r="A14" s="40">
        <v>4540</v>
      </c>
      <c r="B14" s="304" t="s">
        <v>408</v>
      </c>
      <c r="C14" s="119">
        <v>91834</v>
      </c>
      <c r="D14" s="119">
        <v>11912</v>
      </c>
      <c r="E14" s="119">
        <v>437273</v>
      </c>
      <c r="F14" s="119">
        <v>701762</v>
      </c>
      <c r="G14" s="119">
        <v>5.53</v>
      </c>
      <c r="H14" s="119">
        <v>32.159999999999997</v>
      </c>
      <c r="I14" s="119">
        <v>50262</v>
      </c>
      <c r="J14" s="452" t="s">
        <v>402</v>
      </c>
      <c r="K14" s="452"/>
    </row>
    <row r="15" spans="1:126" ht="15" customHeight="1" thickTop="1" thickBot="1">
      <c r="A15" s="41">
        <v>8511</v>
      </c>
      <c r="B15" s="303" t="s">
        <v>370</v>
      </c>
      <c r="C15" s="120">
        <v>40475</v>
      </c>
      <c r="D15" s="120">
        <v>96526</v>
      </c>
      <c r="E15" s="120">
        <v>79573</v>
      </c>
      <c r="F15" s="120">
        <v>115453</v>
      </c>
      <c r="G15" s="120">
        <v>26.65</v>
      </c>
      <c r="H15" s="120">
        <v>4.43</v>
      </c>
      <c r="I15" s="120">
        <v>54813</v>
      </c>
      <c r="J15" s="451" t="s">
        <v>350</v>
      </c>
      <c r="K15" s="451"/>
    </row>
    <row r="16" spans="1:126" ht="15" customHeight="1" thickTop="1" thickBot="1">
      <c r="A16" s="40">
        <v>8512</v>
      </c>
      <c r="B16" s="304" t="s">
        <v>371</v>
      </c>
      <c r="C16" s="119">
        <v>40740</v>
      </c>
      <c r="D16" s="119">
        <v>162835</v>
      </c>
      <c r="E16" s="119">
        <v>96763</v>
      </c>
      <c r="F16" s="119">
        <v>137706</v>
      </c>
      <c r="G16" s="119">
        <v>26.59</v>
      </c>
      <c r="H16" s="119">
        <v>3.15</v>
      </c>
      <c r="I16" s="119">
        <v>72468</v>
      </c>
      <c r="J16" s="452" t="s">
        <v>351</v>
      </c>
      <c r="K16" s="452"/>
    </row>
    <row r="17" spans="1:11" ht="15" customHeight="1" thickTop="1" thickBot="1">
      <c r="A17" s="41">
        <v>8513</v>
      </c>
      <c r="B17" s="303" t="s">
        <v>372</v>
      </c>
      <c r="C17" s="120">
        <v>10678</v>
      </c>
      <c r="D17" s="120">
        <v>23474</v>
      </c>
      <c r="E17" s="120">
        <v>113967</v>
      </c>
      <c r="F17" s="120">
        <v>131860</v>
      </c>
      <c r="G17" s="120">
        <v>11.29</v>
      </c>
      <c r="H17" s="120">
        <v>2.2799999999999998</v>
      </c>
      <c r="I17" s="120">
        <v>73127</v>
      </c>
      <c r="J17" s="451" t="s">
        <v>352</v>
      </c>
      <c r="K17" s="451"/>
    </row>
    <row r="18" spans="1:11" ht="15" customHeight="1" thickTop="1" thickBot="1">
      <c r="A18" s="40">
        <v>8514</v>
      </c>
      <c r="B18" s="304" t="s">
        <v>373</v>
      </c>
      <c r="C18" s="119">
        <v>442912</v>
      </c>
      <c r="D18" s="119">
        <v>1610502</v>
      </c>
      <c r="E18" s="119">
        <v>163530</v>
      </c>
      <c r="F18" s="119">
        <v>218996</v>
      </c>
      <c r="G18" s="119">
        <v>20.56</v>
      </c>
      <c r="H18" s="119">
        <v>4.7699999999999996</v>
      </c>
      <c r="I18" s="119">
        <v>112725</v>
      </c>
      <c r="J18" s="452" t="s">
        <v>16</v>
      </c>
      <c r="K18" s="452"/>
    </row>
    <row r="19" spans="1:11" ht="15" customHeight="1" thickTop="1" thickBot="1">
      <c r="A19" s="41">
        <v>8521</v>
      </c>
      <c r="B19" s="303" t="s">
        <v>374</v>
      </c>
      <c r="C19" s="120">
        <v>6727</v>
      </c>
      <c r="D19" s="120">
        <v>19303</v>
      </c>
      <c r="E19" s="120">
        <v>191313</v>
      </c>
      <c r="F19" s="120">
        <v>211831</v>
      </c>
      <c r="G19" s="120">
        <v>8.9700000000000006</v>
      </c>
      <c r="H19" s="120">
        <v>0.71</v>
      </c>
      <c r="I19" s="120">
        <v>132215</v>
      </c>
      <c r="J19" s="451" t="s">
        <v>353</v>
      </c>
      <c r="K19" s="451"/>
    </row>
    <row r="20" spans="1:11" ht="15" customHeight="1" thickTop="1" thickBot="1">
      <c r="A20" s="40">
        <v>8522</v>
      </c>
      <c r="B20" s="304" t="s">
        <v>512</v>
      </c>
      <c r="C20" s="119">
        <v>1941</v>
      </c>
      <c r="D20" s="119">
        <v>15090</v>
      </c>
      <c r="E20" s="119">
        <v>217526</v>
      </c>
      <c r="F20" s="119">
        <v>278010</v>
      </c>
      <c r="G20" s="119">
        <v>14.74</v>
      </c>
      <c r="H20" s="119">
        <v>7.02</v>
      </c>
      <c r="I20" s="119">
        <v>193464</v>
      </c>
      <c r="J20" s="452" t="s">
        <v>513</v>
      </c>
      <c r="K20" s="452"/>
    </row>
    <row r="21" spans="1:11" ht="15" customHeight="1" thickTop="1" thickBot="1">
      <c r="A21" s="41">
        <v>8530</v>
      </c>
      <c r="B21" s="303" t="s">
        <v>375</v>
      </c>
      <c r="C21" s="120">
        <v>107177</v>
      </c>
      <c r="D21" s="120">
        <v>348918</v>
      </c>
      <c r="E21" s="120">
        <v>477370</v>
      </c>
      <c r="F21" s="120">
        <v>594463</v>
      </c>
      <c r="G21" s="120">
        <v>14.06</v>
      </c>
      <c r="H21" s="120">
        <v>5.63</v>
      </c>
      <c r="I21" s="120">
        <v>361573</v>
      </c>
      <c r="J21" s="451" t="s">
        <v>15</v>
      </c>
      <c r="K21" s="451"/>
    </row>
    <row r="22" spans="1:11" s="297" customFormat="1" ht="15" customHeight="1" thickTop="1" thickBot="1">
      <c r="A22" s="40">
        <v>8541</v>
      </c>
      <c r="B22" s="304" t="s">
        <v>376</v>
      </c>
      <c r="C22" s="119">
        <v>0</v>
      </c>
      <c r="D22" s="119">
        <v>0</v>
      </c>
      <c r="E22" s="119">
        <v>0</v>
      </c>
      <c r="F22" s="119">
        <v>0</v>
      </c>
      <c r="G22" s="119">
        <v>0</v>
      </c>
      <c r="H22" s="119">
        <v>0</v>
      </c>
      <c r="I22" s="119">
        <v>0</v>
      </c>
      <c r="J22" s="452" t="s">
        <v>354</v>
      </c>
      <c r="K22" s="452"/>
    </row>
    <row r="23" spans="1:11" ht="15" customHeight="1" thickTop="1" thickBot="1">
      <c r="A23" s="41">
        <v>8542</v>
      </c>
      <c r="B23" s="303" t="s">
        <v>377</v>
      </c>
      <c r="C23" s="120">
        <v>7002</v>
      </c>
      <c r="D23" s="120">
        <v>9124</v>
      </c>
      <c r="E23" s="120">
        <v>106057</v>
      </c>
      <c r="F23" s="120">
        <v>139857</v>
      </c>
      <c r="G23" s="120">
        <v>20.6</v>
      </c>
      <c r="H23" s="120">
        <v>3.56</v>
      </c>
      <c r="I23" s="120">
        <v>59247</v>
      </c>
      <c r="J23" s="451" t="s">
        <v>355</v>
      </c>
      <c r="K23" s="451"/>
    </row>
    <row r="24" spans="1:11" ht="15" customHeight="1" thickTop="1" thickBot="1">
      <c r="A24" s="40">
        <v>8543</v>
      </c>
      <c r="B24" s="304" t="s">
        <v>388</v>
      </c>
      <c r="C24" s="119">
        <v>6581</v>
      </c>
      <c r="D24" s="119">
        <v>24393</v>
      </c>
      <c r="E24" s="119">
        <v>59358</v>
      </c>
      <c r="F24" s="119">
        <v>71947</v>
      </c>
      <c r="G24" s="119">
        <v>10.75</v>
      </c>
      <c r="H24" s="119">
        <v>6.75</v>
      </c>
      <c r="I24" s="119">
        <v>48883</v>
      </c>
      <c r="J24" s="452" t="s">
        <v>356</v>
      </c>
      <c r="K24" s="452"/>
    </row>
    <row r="25" spans="1:11" ht="15" customHeight="1" thickTop="1" thickBot="1">
      <c r="A25" s="41">
        <v>8544</v>
      </c>
      <c r="B25" s="303" t="s">
        <v>378</v>
      </c>
      <c r="C25" s="120">
        <v>79121</v>
      </c>
      <c r="D25" s="120">
        <v>44704</v>
      </c>
      <c r="E25" s="120">
        <v>107172</v>
      </c>
      <c r="F25" s="120">
        <v>122635</v>
      </c>
      <c r="G25" s="120">
        <v>4.49</v>
      </c>
      <c r="H25" s="120">
        <v>8.1199999999999992</v>
      </c>
      <c r="I25" s="120">
        <v>35062</v>
      </c>
      <c r="J25" s="451" t="s">
        <v>357</v>
      </c>
      <c r="K25" s="451"/>
    </row>
    <row r="26" spans="1:11" ht="15" customHeight="1" thickTop="1" thickBot="1">
      <c r="A26" s="40">
        <v>8545</v>
      </c>
      <c r="B26" s="304" t="s">
        <v>379</v>
      </c>
      <c r="C26" s="119">
        <v>66735</v>
      </c>
      <c r="D26" s="119">
        <v>60291</v>
      </c>
      <c r="E26" s="119">
        <v>150907</v>
      </c>
      <c r="F26" s="119">
        <v>221780</v>
      </c>
      <c r="G26" s="119">
        <v>28.67</v>
      </c>
      <c r="H26" s="119">
        <v>3.29</v>
      </c>
      <c r="I26" s="119">
        <v>70930</v>
      </c>
      <c r="J26" s="452" t="s">
        <v>358</v>
      </c>
      <c r="K26" s="452"/>
    </row>
    <row r="27" spans="1:11" ht="15" customHeight="1" thickTop="1" thickBot="1">
      <c r="A27" s="41">
        <v>8548</v>
      </c>
      <c r="B27" s="303" t="s">
        <v>380</v>
      </c>
      <c r="C27" s="120">
        <v>22802</v>
      </c>
      <c r="D27" s="120">
        <v>57581</v>
      </c>
      <c r="E27" s="120">
        <v>77950</v>
      </c>
      <c r="F27" s="120">
        <v>116708</v>
      </c>
      <c r="G27" s="120">
        <v>27.21</v>
      </c>
      <c r="H27" s="120">
        <v>6</v>
      </c>
      <c r="I27" s="120">
        <v>56342</v>
      </c>
      <c r="J27" s="451" t="s">
        <v>401</v>
      </c>
      <c r="K27" s="451"/>
    </row>
    <row r="28" spans="1:11" ht="15" customHeight="1" thickTop="1" thickBot="1">
      <c r="A28" s="40">
        <v>8610</v>
      </c>
      <c r="B28" s="304" t="s">
        <v>381</v>
      </c>
      <c r="C28" s="119">
        <v>262796</v>
      </c>
      <c r="D28" s="119">
        <v>597713</v>
      </c>
      <c r="E28" s="119">
        <v>304233</v>
      </c>
      <c r="F28" s="119">
        <v>402762</v>
      </c>
      <c r="G28" s="119">
        <v>7.76</v>
      </c>
      <c r="H28" s="119">
        <v>16.7</v>
      </c>
      <c r="I28" s="119">
        <v>197918</v>
      </c>
      <c r="J28" s="452" t="s">
        <v>359</v>
      </c>
      <c r="K28" s="452"/>
    </row>
    <row r="29" spans="1:11" ht="15" customHeight="1" thickTop="1" thickBot="1">
      <c r="A29" s="41">
        <v>8621</v>
      </c>
      <c r="B29" s="303" t="s">
        <v>389</v>
      </c>
      <c r="C29" s="120">
        <v>155440</v>
      </c>
      <c r="D29" s="120">
        <v>175704</v>
      </c>
      <c r="E29" s="120">
        <v>183285</v>
      </c>
      <c r="F29" s="120">
        <v>268357</v>
      </c>
      <c r="G29" s="120">
        <v>13.09</v>
      </c>
      <c r="H29" s="120">
        <v>18.61</v>
      </c>
      <c r="I29" s="120">
        <v>93064</v>
      </c>
      <c r="J29" s="451" t="s">
        <v>360</v>
      </c>
      <c r="K29" s="451"/>
    </row>
    <row r="30" spans="1:11" ht="15" customHeight="1" thickTop="1" thickBot="1">
      <c r="A30" s="40">
        <v>8622</v>
      </c>
      <c r="B30" s="304" t="s">
        <v>382</v>
      </c>
      <c r="C30" s="119">
        <v>113893</v>
      </c>
      <c r="D30" s="119">
        <v>223915</v>
      </c>
      <c r="E30" s="119">
        <v>186271</v>
      </c>
      <c r="F30" s="119">
        <v>272612</v>
      </c>
      <c r="G30" s="119">
        <v>16.16</v>
      </c>
      <c r="H30" s="119">
        <v>15.51</v>
      </c>
      <c r="I30" s="119">
        <v>118473</v>
      </c>
      <c r="J30" s="452" t="s">
        <v>361</v>
      </c>
      <c r="K30" s="452"/>
    </row>
    <row r="31" spans="1:11" ht="15" customHeight="1" thickTop="1" thickBot="1">
      <c r="A31" s="41">
        <v>8623</v>
      </c>
      <c r="B31" s="303" t="s">
        <v>383</v>
      </c>
      <c r="C31" s="120">
        <v>347711</v>
      </c>
      <c r="D31" s="120">
        <v>374602</v>
      </c>
      <c r="E31" s="120">
        <v>202761</v>
      </c>
      <c r="F31" s="120">
        <v>286312</v>
      </c>
      <c r="G31" s="120">
        <v>13.11</v>
      </c>
      <c r="H31" s="120">
        <v>16.07</v>
      </c>
      <c r="I31" s="120">
        <v>97502</v>
      </c>
      <c r="J31" s="451" t="s">
        <v>362</v>
      </c>
      <c r="K31" s="451"/>
    </row>
    <row r="32" spans="1:11" ht="15" customHeight="1" thickTop="1" thickBot="1">
      <c r="A32" s="40">
        <v>8690</v>
      </c>
      <c r="B32" s="304" t="s">
        <v>384</v>
      </c>
      <c r="C32" s="119">
        <v>85411</v>
      </c>
      <c r="D32" s="119">
        <v>72500</v>
      </c>
      <c r="E32" s="119">
        <v>145648</v>
      </c>
      <c r="F32" s="119">
        <v>201594</v>
      </c>
      <c r="G32" s="119">
        <v>13.29</v>
      </c>
      <c r="H32" s="119">
        <v>14.47</v>
      </c>
      <c r="I32" s="119">
        <v>65730</v>
      </c>
      <c r="J32" s="452" t="s">
        <v>363</v>
      </c>
      <c r="K32" s="452"/>
    </row>
    <row r="33" spans="1:11" ht="15.75" thickTop="1" thickBot="1">
      <c r="A33" s="41">
        <v>8700</v>
      </c>
      <c r="B33" s="305" t="s">
        <v>559</v>
      </c>
      <c r="C33" s="120">
        <v>25892</v>
      </c>
      <c r="D33" s="120">
        <v>40391</v>
      </c>
      <c r="E33" s="120">
        <v>107347</v>
      </c>
      <c r="F33" s="120">
        <v>126962</v>
      </c>
      <c r="G33" s="120">
        <v>11.34</v>
      </c>
      <c r="H33" s="120">
        <v>4.1100000000000003</v>
      </c>
      <c r="I33" s="120">
        <v>64215</v>
      </c>
      <c r="J33" s="451" t="s">
        <v>560</v>
      </c>
      <c r="K33" s="451"/>
    </row>
    <row r="34" spans="1:11" ht="24" thickTop="1" thickBot="1">
      <c r="A34" s="40">
        <v>8810</v>
      </c>
      <c r="B34" s="304" t="s">
        <v>500</v>
      </c>
      <c r="C34" s="119">
        <v>1024</v>
      </c>
      <c r="D34" s="119">
        <v>2538</v>
      </c>
      <c r="E34" s="119">
        <v>64259</v>
      </c>
      <c r="F34" s="119">
        <v>84899</v>
      </c>
      <c r="G34" s="119">
        <v>19.170000000000002</v>
      </c>
      <c r="H34" s="119">
        <v>5.14</v>
      </c>
      <c r="I34" s="119">
        <v>46991</v>
      </c>
      <c r="J34" s="452" t="s">
        <v>502</v>
      </c>
      <c r="K34" s="452"/>
    </row>
    <row r="35" spans="1:11" ht="15.75" thickTop="1" thickBot="1">
      <c r="A35" s="41">
        <v>8890</v>
      </c>
      <c r="B35" s="305" t="s">
        <v>607</v>
      </c>
      <c r="C35" s="120">
        <v>23336</v>
      </c>
      <c r="D35" s="120">
        <v>104610</v>
      </c>
      <c r="E35" s="120">
        <v>68089</v>
      </c>
      <c r="F35" s="120">
        <v>94827</v>
      </c>
      <c r="G35" s="120">
        <v>22.96</v>
      </c>
      <c r="H35" s="120">
        <v>5.24</v>
      </c>
      <c r="I35" s="120">
        <v>54034</v>
      </c>
      <c r="J35" s="451" t="s">
        <v>606</v>
      </c>
      <c r="K35" s="451"/>
    </row>
    <row r="36" spans="1:11" ht="15.75" thickTop="1" thickBot="1">
      <c r="A36" s="40">
        <v>9000</v>
      </c>
      <c r="B36" s="304" t="s">
        <v>390</v>
      </c>
      <c r="C36" s="119">
        <v>9936</v>
      </c>
      <c r="D36" s="119">
        <v>9857</v>
      </c>
      <c r="E36" s="119">
        <v>109174</v>
      </c>
      <c r="F36" s="119">
        <v>217716</v>
      </c>
      <c r="G36" s="119">
        <v>45.15</v>
      </c>
      <c r="H36" s="119">
        <v>4.7</v>
      </c>
      <c r="I36" s="119">
        <v>45424</v>
      </c>
      <c r="J36" s="452" t="s">
        <v>364</v>
      </c>
      <c r="K36" s="452"/>
    </row>
    <row r="37" spans="1:11" ht="17.25" customHeight="1" thickTop="1" thickBot="1">
      <c r="A37" s="41">
        <v>9103</v>
      </c>
      <c r="B37" s="305" t="s">
        <v>405</v>
      </c>
      <c r="C37" s="120">
        <v>41681</v>
      </c>
      <c r="D37" s="120">
        <v>97671</v>
      </c>
      <c r="E37" s="120">
        <v>63179</v>
      </c>
      <c r="F37" s="120">
        <v>128614</v>
      </c>
      <c r="G37" s="120">
        <v>12.9</v>
      </c>
      <c r="H37" s="120">
        <v>37.979999999999997</v>
      </c>
      <c r="I37" s="120">
        <v>42172</v>
      </c>
      <c r="J37" s="451" t="s">
        <v>400</v>
      </c>
      <c r="K37" s="451"/>
    </row>
    <row r="38" spans="1:11" ht="15.75" thickTop="1" thickBot="1">
      <c r="A38" s="40">
        <v>9312</v>
      </c>
      <c r="B38" s="304" t="s">
        <v>385</v>
      </c>
      <c r="C38" s="119">
        <v>8154</v>
      </c>
      <c r="D38" s="119">
        <v>56661</v>
      </c>
      <c r="E38" s="119">
        <v>58274</v>
      </c>
      <c r="F38" s="119">
        <v>115724</v>
      </c>
      <c r="G38" s="119">
        <v>37.26</v>
      </c>
      <c r="H38" s="119">
        <v>12.38</v>
      </c>
      <c r="I38" s="119">
        <v>43352</v>
      </c>
      <c r="J38" s="452" t="s">
        <v>365</v>
      </c>
      <c r="K38" s="452"/>
    </row>
    <row r="39" spans="1:11" ht="15.75" thickTop="1" thickBot="1">
      <c r="A39" s="41">
        <v>9319</v>
      </c>
      <c r="B39" s="305" t="s">
        <v>386</v>
      </c>
      <c r="C39" s="120">
        <v>110</v>
      </c>
      <c r="D39" s="120">
        <v>244</v>
      </c>
      <c r="E39" s="120">
        <v>39405</v>
      </c>
      <c r="F39" s="120">
        <v>41471</v>
      </c>
      <c r="G39" s="120">
        <v>0.39</v>
      </c>
      <c r="H39" s="120">
        <v>4.59</v>
      </c>
      <c r="I39" s="120">
        <v>27155</v>
      </c>
      <c r="J39" s="451" t="s">
        <v>366</v>
      </c>
      <c r="K39" s="451"/>
    </row>
    <row r="40" spans="1:11" ht="15.75" thickTop="1" thickBot="1">
      <c r="A40" s="40">
        <v>9321</v>
      </c>
      <c r="B40" s="304" t="s">
        <v>391</v>
      </c>
      <c r="C40" s="119">
        <v>2436</v>
      </c>
      <c r="D40" s="119">
        <v>16560</v>
      </c>
      <c r="E40" s="119">
        <v>137152</v>
      </c>
      <c r="F40" s="119">
        <v>260477</v>
      </c>
      <c r="G40" s="119">
        <v>22.21</v>
      </c>
      <c r="H40" s="119">
        <v>25.14</v>
      </c>
      <c r="I40" s="119">
        <v>42137</v>
      </c>
      <c r="J40" s="452" t="s">
        <v>367</v>
      </c>
      <c r="K40" s="452"/>
    </row>
    <row r="41" spans="1:11" ht="15.75" thickTop="1" thickBot="1">
      <c r="A41" s="41">
        <v>9329</v>
      </c>
      <c r="B41" s="305" t="s">
        <v>392</v>
      </c>
      <c r="C41" s="120">
        <v>26606</v>
      </c>
      <c r="D41" s="120">
        <v>44719</v>
      </c>
      <c r="E41" s="120">
        <v>48971</v>
      </c>
      <c r="F41" s="120">
        <v>75756</v>
      </c>
      <c r="G41" s="120">
        <v>5.3</v>
      </c>
      <c r="H41" s="120">
        <v>30.06</v>
      </c>
      <c r="I41" s="120">
        <v>28685</v>
      </c>
      <c r="J41" s="451" t="s">
        <v>399</v>
      </c>
      <c r="K41" s="451"/>
    </row>
    <row r="42" spans="1:11" s="135" customFormat="1" ht="35.25" thickTop="1" thickBot="1">
      <c r="A42" s="40">
        <v>9500</v>
      </c>
      <c r="B42" s="304" t="s">
        <v>393</v>
      </c>
      <c r="C42" s="119">
        <v>127350</v>
      </c>
      <c r="D42" s="119">
        <v>77641</v>
      </c>
      <c r="E42" s="119">
        <v>107767</v>
      </c>
      <c r="F42" s="119">
        <v>169272</v>
      </c>
      <c r="G42" s="119">
        <v>18.25</v>
      </c>
      <c r="H42" s="119">
        <v>18.09</v>
      </c>
      <c r="I42" s="119">
        <v>40396</v>
      </c>
      <c r="J42" s="452" t="s">
        <v>407</v>
      </c>
      <c r="K42" s="452"/>
    </row>
    <row r="43" spans="1:11" ht="15.75" thickTop="1" thickBot="1">
      <c r="A43" s="41">
        <v>9601</v>
      </c>
      <c r="B43" s="305" t="s">
        <v>395</v>
      </c>
      <c r="C43" s="120">
        <v>55690</v>
      </c>
      <c r="D43" s="120">
        <v>100021</v>
      </c>
      <c r="E43" s="120">
        <v>46382</v>
      </c>
      <c r="F43" s="120">
        <v>75632</v>
      </c>
      <c r="G43" s="120">
        <v>20.83</v>
      </c>
      <c r="H43" s="120">
        <v>17.850000000000001</v>
      </c>
      <c r="I43" s="120">
        <v>27516</v>
      </c>
      <c r="J43" s="451" t="s">
        <v>398</v>
      </c>
      <c r="K43" s="451"/>
    </row>
    <row r="44" spans="1:11" ht="15.75" thickTop="1" thickBot="1">
      <c r="A44" s="40">
        <v>9602</v>
      </c>
      <c r="B44" s="304" t="s">
        <v>394</v>
      </c>
      <c r="C44" s="119">
        <v>405033</v>
      </c>
      <c r="D44" s="119">
        <v>304662</v>
      </c>
      <c r="E44" s="119">
        <v>91233</v>
      </c>
      <c r="F44" s="119">
        <v>129024</v>
      </c>
      <c r="G44" s="119">
        <v>22.12</v>
      </c>
      <c r="H44" s="119">
        <v>7.17</v>
      </c>
      <c r="I44" s="119">
        <v>38594</v>
      </c>
      <c r="J44" s="452" t="s">
        <v>368</v>
      </c>
      <c r="K44" s="452"/>
    </row>
    <row r="45" spans="1:11" ht="15" thickTop="1">
      <c r="A45" s="275">
        <v>9609</v>
      </c>
      <c r="B45" s="305" t="s">
        <v>396</v>
      </c>
      <c r="C45" s="277">
        <v>45717</v>
      </c>
      <c r="D45" s="277">
        <v>56129</v>
      </c>
      <c r="E45" s="277">
        <v>109944</v>
      </c>
      <c r="F45" s="277">
        <v>152620</v>
      </c>
      <c r="G45" s="277">
        <v>21.34</v>
      </c>
      <c r="H45" s="277">
        <v>6.62</v>
      </c>
      <c r="I45" s="277">
        <v>48471</v>
      </c>
      <c r="J45" s="453" t="s">
        <v>397</v>
      </c>
      <c r="K45" s="453"/>
    </row>
    <row r="46" spans="1:11" ht="21.75" customHeight="1">
      <c r="A46" s="467" t="s">
        <v>7</v>
      </c>
      <c r="B46" s="467"/>
      <c r="C46" s="152">
        <f>SUM(C11:C45)</f>
        <v>3660732</v>
      </c>
      <c r="D46" s="152">
        <f>SUM(D11:D45)</f>
        <v>5356497</v>
      </c>
      <c r="E46" s="152">
        <v>126365</v>
      </c>
      <c r="F46" s="152">
        <v>179683</v>
      </c>
      <c r="G46" s="296">
        <v>17.36</v>
      </c>
      <c r="H46" s="296">
        <v>12.32</v>
      </c>
      <c r="I46" s="152">
        <v>70426</v>
      </c>
      <c r="J46" s="468" t="s">
        <v>4</v>
      </c>
      <c r="K46" s="469"/>
    </row>
    <row r="47" spans="1:11" ht="15" customHeight="1">
      <c r="A47" s="587" t="s">
        <v>58</v>
      </c>
      <c r="B47" s="587"/>
      <c r="C47" s="587"/>
      <c r="D47" s="587"/>
      <c r="E47" s="587"/>
      <c r="F47" s="587"/>
      <c r="G47" s="133"/>
      <c r="H47" s="527" t="s">
        <v>57</v>
      </c>
      <c r="I47" s="527"/>
      <c r="J47" s="527"/>
      <c r="K47" s="527"/>
    </row>
  </sheetData>
  <mergeCells count="57">
    <mergeCell ref="J33:K33"/>
    <mergeCell ref="J41:K41"/>
    <mergeCell ref="J42:K42"/>
    <mergeCell ref="J43:K43"/>
    <mergeCell ref="J44:K44"/>
    <mergeCell ref="J35:K35"/>
    <mergeCell ref="J19:K19"/>
    <mergeCell ref="A8:B8"/>
    <mergeCell ref="C8:I8"/>
    <mergeCell ref="J8:K8"/>
    <mergeCell ref="A9:A10"/>
    <mergeCell ref="B9:B10"/>
    <mergeCell ref="I9:I10"/>
    <mergeCell ref="H9:H10"/>
    <mergeCell ref="G9:G10"/>
    <mergeCell ref="F9:F10"/>
    <mergeCell ref="E9:E10"/>
    <mergeCell ref="C9:D9"/>
    <mergeCell ref="J16:K16"/>
    <mergeCell ref="J9:K10"/>
    <mergeCell ref="A1:K1"/>
    <mergeCell ref="B2:J2"/>
    <mergeCell ref="B3:J3"/>
    <mergeCell ref="B5:J5"/>
    <mergeCell ref="B6:J6"/>
    <mergeCell ref="A46:B46"/>
    <mergeCell ref="J46:K46"/>
    <mergeCell ref="A47:F47"/>
    <mergeCell ref="H47:K47"/>
    <mergeCell ref="J27:K27"/>
    <mergeCell ref="J28:K28"/>
    <mergeCell ref="J29:K29"/>
    <mergeCell ref="J30:K30"/>
    <mergeCell ref="J31:K31"/>
    <mergeCell ref="J34:K34"/>
    <mergeCell ref="J36:K36"/>
    <mergeCell ref="J37:K37"/>
    <mergeCell ref="J38:K38"/>
    <mergeCell ref="J39:K39"/>
    <mergeCell ref="J45:K45"/>
    <mergeCell ref="J40:K40"/>
    <mergeCell ref="E7:G7"/>
    <mergeCell ref="J20:K20"/>
    <mergeCell ref="J21:K21"/>
    <mergeCell ref="J32:K32"/>
    <mergeCell ref="J23:K23"/>
    <mergeCell ref="J24:K24"/>
    <mergeCell ref="J25:K25"/>
    <mergeCell ref="J26:K26"/>
    <mergeCell ref="J22:K22"/>
    <mergeCell ref="J11:K11"/>
    <mergeCell ref="J12:K12"/>
    <mergeCell ref="J13:K13"/>
    <mergeCell ref="J14:K14"/>
    <mergeCell ref="J15:K15"/>
    <mergeCell ref="J17:K17"/>
    <mergeCell ref="J18:K18"/>
  </mergeCells>
  <printOptions horizontalCentered="1" verticalCentered="1"/>
  <pageMargins left="0" right="0" top="0" bottom="0" header="0.31496062992125984" footer="0.31496062992125984"/>
  <pageSetup paperSize="9" scale="65"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1946-82BC-48F2-B030-27BEC9BEC12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29"/>
  <sheetViews>
    <sheetView view="pageBreakPreview" topLeftCell="A15" zoomScale="80" zoomScaleNormal="100" zoomScaleSheetLayoutView="80" workbookViewId="0">
      <selection activeCell="G4" sqref="G4"/>
    </sheetView>
  </sheetViews>
  <sheetFormatPr defaultColWidth="9.140625" defaultRowHeight="23.25"/>
  <cols>
    <col min="1" max="1" width="18.7109375" style="25" customWidth="1"/>
    <col min="2" max="2" width="50.7109375" style="25" customWidth="1"/>
    <col min="3" max="3" width="4.7109375" style="23" customWidth="1"/>
    <col min="4" max="4" width="50.7109375" style="23" customWidth="1"/>
    <col min="5" max="5" width="17.7109375" style="23" customWidth="1"/>
    <col min="6" max="7" width="9.140625" style="23"/>
    <col min="8" max="8" width="62.140625" style="23" customWidth="1"/>
    <col min="9" max="16384" width="9.140625" style="23"/>
  </cols>
  <sheetData>
    <row r="1" spans="1:11" s="21" customFormat="1" ht="47.25" customHeight="1">
      <c r="A1" s="364"/>
      <c r="B1" s="364"/>
      <c r="C1" s="364"/>
      <c r="D1" s="364"/>
      <c r="E1" s="364"/>
      <c r="F1" s="20"/>
      <c r="G1" s="20"/>
      <c r="H1" s="20"/>
    </row>
    <row r="2" spans="1:11" s="24" customFormat="1" ht="33.6" customHeight="1">
      <c r="A2" s="379" t="s">
        <v>189</v>
      </c>
      <c r="B2" s="379"/>
      <c r="C2" s="22"/>
      <c r="D2" s="380" t="s">
        <v>179</v>
      </c>
      <c r="E2" s="380"/>
      <c r="F2" s="23"/>
      <c r="G2" s="23"/>
      <c r="H2" s="23"/>
      <c r="I2" s="22"/>
      <c r="J2" s="22"/>
      <c r="K2" s="22"/>
    </row>
    <row r="3" spans="1:11" ht="20.25" customHeight="1">
      <c r="A3" s="375" t="s">
        <v>453</v>
      </c>
      <c r="B3" s="375"/>
      <c r="D3" s="374" t="s">
        <v>97</v>
      </c>
      <c r="E3" s="374"/>
    </row>
    <row r="4" spans="1:11" ht="55.15" customHeight="1">
      <c r="A4" s="378" t="s">
        <v>452</v>
      </c>
      <c r="B4" s="378"/>
      <c r="D4" s="372" t="s">
        <v>454</v>
      </c>
      <c r="E4" s="372"/>
    </row>
    <row r="5" spans="1:11" ht="41.45" customHeight="1">
      <c r="A5" s="378"/>
      <c r="B5" s="378"/>
      <c r="D5" s="372"/>
      <c r="E5" s="372"/>
    </row>
    <row r="6" spans="1:11" ht="36">
      <c r="A6" s="32" t="s">
        <v>442</v>
      </c>
      <c r="B6" s="102" t="s">
        <v>447</v>
      </c>
      <c r="D6" s="101" t="s">
        <v>443</v>
      </c>
      <c r="E6" s="28" t="s">
        <v>442</v>
      </c>
    </row>
    <row r="7" spans="1:11" ht="18">
      <c r="A7" s="33" t="s">
        <v>146</v>
      </c>
      <c r="B7" s="87" t="s">
        <v>503</v>
      </c>
      <c r="D7" s="101" t="s">
        <v>144</v>
      </c>
      <c r="E7" s="28" t="s">
        <v>146</v>
      </c>
    </row>
    <row r="8" spans="1:11" ht="18">
      <c r="A8" s="33" t="s">
        <v>444</v>
      </c>
      <c r="B8" s="102" t="s">
        <v>504</v>
      </c>
      <c r="D8" s="101" t="s">
        <v>507</v>
      </c>
      <c r="E8" s="28" t="s">
        <v>444</v>
      </c>
    </row>
    <row r="9" spans="1:11" ht="18">
      <c r="A9" s="33" t="s">
        <v>572</v>
      </c>
      <c r="B9" s="102" t="s">
        <v>559</v>
      </c>
      <c r="D9" s="101" t="s">
        <v>560</v>
      </c>
      <c r="E9" s="28" t="s">
        <v>572</v>
      </c>
    </row>
    <row r="10" spans="1:11" ht="18">
      <c r="A10" s="33" t="s">
        <v>449</v>
      </c>
      <c r="B10" s="104" t="s">
        <v>505</v>
      </c>
      <c r="D10" s="101" t="s">
        <v>506</v>
      </c>
      <c r="E10" s="28" t="s">
        <v>449</v>
      </c>
    </row>
    <row r="11" spans="1:11" ht="20.45" customHeight="1">
      <c r="A11" s="122" t="s">
        <v>490</v>
      </c>
      <c r="B11" s="104" t="s">
        <v>511</v>
      </c>
      <c r="D11" s="101" t="s">
        <v>508</v>
      </c>
      <c r="E11" s="28" t="s">
        <v>490</v>
      </c>
    </row>
    <row r="12" spans="1:11" ht="30" customHeight="1">
      <c r="A12" s="33" t="s">
        <v>491</v>
      </c>
      <c r="B12" s="123" t="s">
        <v>510</v>
      </c>
      <c r="D12" s="101" t="s">
        <v>509</v>
      </c>
      <c r="E12" s="28" t="s">
        <v>491</v>
      </c>
    </row>
    <row r="13" spans="1:11" ht="18">
      <c r="A13" s="33" t="s">
        <v>147</v>
      </c>
      <c r="B13" s="102" t="s">
        <v>216</v>
      </c>
      <c r="D13" s="101" t="s">
        <v>145</v>
      </c>
      <c r="E13" s="28" t="s">
        <v>147</v>
      </c>
    </row>
    <row r="14" spans="1:11" ht="36">
      <c r="A14" s="33" t="s">
        <v>446</v>
      </c>
      <c r="B14" s="102" t="s">
        <v>451</v>
      </c>
      <c r="D14" s="101" t="s">
        <v>450</v>
      </c>
      <c r="E14" s="28" t="s">
        <v>446</v>
      </c>
    </row>
    <row r="15" spans="1:11" ht="18">
      <c r="A15" s="32" t="s">
        <v>441</v>
      </c>
      <c r="B15" s="102" t="s">
        <v>448</v>
      </c>
      <c r="D15" s="101" t="s">
        <v>440</v>
      </c>
      <c r="E15" s="28" t="s">
        <v>441</v>
      </c>
    </row>
    <row r="16" spans="1:11" ht="54">
      <c r="A16" s="32" t="s">
        <v>445</v>
      </c>
      <c r="B16" s="102" t="s">
        <v>217</v>
      </c>
      <c r="D16" s="101" t="s">
        <v>238</v>
      </c>
      <c r="E16" s="28" t="s">
        <v>445</v>
      </c>
    </row>
    <row r="17" spans="1:5" ht="43.5" customHeight="1">
      <c r="A17" s="377" t="s">
        <v>242</v>
      </c>
      <c r="B17" s="377"/>
      <c r="D17" s="376" t="s">
        <v>98</v>
      </c>
      <c r="E17" s="376"/>
    </row>
    <row r="18" spans="1:5" ht="47.25" customHeight="1">
      <c r="A18" s="381" t="s">
        <v>218</v>
      </c>
      <c r="B18" s="381"/>
      <c r="D18" s="373" t="s">
        <v>99</v>
      </c>
      <c r="E18" s="373"/>
    </row>
    <row r="19" spans="1:5" ht="43.5" customHeight="1">
      <c r="A19" s="377" t="s">
        <v>190</v>
      </c>
      <c r="B19" s="377"/>
      <c r="D19" s="372" t="s">
        <v>100</v>
      </c>
      <c r="E19" s="372"/>
    </row>
    <row r="20" spans="1:5" ht="23.25" customHeight="1">
      <c r="A20" s="375" t="s">
        <v>219</v>
      </c>
      <c r="B20" s="375"/>
      <c r="D20" s="374" t="s">
        <v>101</v>
      </c>
      <c r="E20" s="374"/>
    </row>
    <row r="21" spans="1:5" ht="44.25" customHeight="1">
      <c r="A21" s="377" t="s">
        <v>243</v>
      </c>
      <c r="B21" s="377"/>
      <c r="D21" s="372" t="s">
        <v>102</v>
      </c>
      <c r="E21" s="372"/>
    </row>
    <row r="22" spans="1:5" ht="23.25" customHeight="1">
      <c r="A22" s="375" t="s">
        <v>220</v>
      </c>
      <c r="B22" s="375"/>
      <c r="D22" s="374" t="s">
        <v>103</v>
      </c>
      <c r="E22" s="374"/>
    </row>
    <row r="23" spans="1:5" ht="45.75" customHeight="1">
      <c r="A23" s="377" t="s">
        <v>574</v>
      </c>
      <c r="B23" s="377"/>
      <c r="D23" s="372" t="s">
        <v>497</v>
      </c>
      <c r="E23" s="372"/>
    </row>
    <row r="24" spans="1:5" ht="44.25" customHeight="1">
      <c r="A24" s="377" t="s">
        <v>244</v>
      </c>
      <c r="B24" s="377"/>
      <c r="D24" s="372" t="s">
        <v>153</v>
      </c>
      <c r="E24" s="372"/>
    </row>
    <row r="25" spans="1:5" ht="61.5" customHeight="1">
      <c r="A25" s="377" t="s">
        <v>300</v>
      </c>
      <c r="B25" s="377"/>
      <c r="D25" s="372" t="s">
        <v>104</v>
      </c>
      <c r="E25" s="372"/>
    </row>
    <row r="26" spans="1:5">
      <c r="D26" s="26"/>
      <c r="E26" s="26"/>
    </row>
    <row r="27" spans="1:5">
      <c r="D27" s="26"/>
      <c r="E27" s="26"/>
    </row>
    <row r="28" spans="1:5">
      <c r="D28" s="26"/>
      <c r="E28" s="26"/>
    </row>
    <row r="29" spans="1:5">
      <c r="D29" s="26"/>
      <c r="E29" s="26"/>
    </row>
  </sheetData>
  <mergeCells count="25">
    <mergeCell ref="A1:E1"/>
    <mergeCell ref="A2:B2"/>
    <mergeCell ref="D2:E2"/>
    <mergeCell ref="D3:E3"/>
    <mergeCell ref="D21:E21"/>
    <mergeCell ref="A19:B19"/>
    <mergeCell ref="A20:B20"/>
    <mergeCell ref="A21:B21"/>
    <mergeCell ref="A18:B18"/>
    <mergeCell ref="D25:E25"/>
    <mergeCell ref="D18:E18"/>
    <mergeCell ref="D19:E19"/>
    <mergeCell ref="D20:E20"/>
    <mergeCell ref="A3:B3"/>
    <mergeCell ref="D17:E17"/>
    <mergeCell ref="A17:B17"/>
    <mergeCell ref="A4:B5"/>
    <mergeCell ref="D4:E5"/>
    <mergeCell ref="A24:B24"/>
    <mergeCell ref="A25:B25"/>
    <mergeCell ref="A22:B22"/>
    <mergeCell ref="A23:B23"/>
    <mergeCell ref="D22:E22"/>
    <mergeCell ref="D23:E23"/>
    <mergeCell ref="D24:E24"/>
  </mergeCells>
  <printOptions horizontalCentered="1"/>
  <pageMargins left="0" right="0" top="0.59055118110236227" bottom="0" header="0.31496062992125984" footer="0.31496062992125984"/>
  <pageSetup paperSize="9" scale="90" orientation="landscape" r:id="rId1"/>
  <rowBreaks count="1" manualBreakCount="1">
    <brk id="17" max="4" man="1"/>
  </rowBreaks>
  <ignoredErrors>
    <ignoredError sqref="A7:E16 A6:E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9"/>
  <sheetViews>
    <sheetView view="pageBreakPreview" zoomScaleNormal="100" zoomScaleSheetLayoutView="100" workbookViewId="0">
      <selection activeCell="H3" sqref="H3"/>
    </sheetView>
  </sheetViews>
  <sheetFormatPr defaultColWidth="9.140625" defaultRowHeight="23.25"/>
  <cols>
    <col min="1" max="1" width="15.7109375" style="25" customWidth="1"/>
    <col min="2" max="2" width="50.7109375" style="25" customWidth="1"/>
    <col min="3" max="3" width="2.7109375" style="23" customWidth="1"/>
    <col min="4" max="4" width="48.140625" style="23" customWidth="1"/>
    <col min="5" max="5" width="17.7109375" style="23" customWidth="1"/>
    <col min="6" max="7" width="9.140625" style="23"/>
    <col min="8" max="8" width="62.140625" style="23" customWidth="1"/>
    <col min="9" max="16384" width="9.140625" style="23"/>
  </cols>
  <sheetData>
    <row r="1" spans="1:12" s="21" customFormat="1" ht="49.5" customHeight="1">
      <c r="A1" s="364"/>
      <c r="B1" s="364"/>
      <c r="C1" s="364"/>
      <c r="D1" s="364"/>
      <c r="E1" s="364"/>
      <c r="F1" s="20"/>
      <c r="G1" s="20"/>
      <c r="H1" s="20"/>
    </row>
    <row r="2" spans="1:12" s="31" customFormat="1" ht="42" customHeight="1">
      <c r="A2" s="30"/>
      <c r="E2" s="30"/>
    </row>
    <row r="3" spans="1:12" ht="30.75" customHeight="1">
      <c r="A3" s="106" t="s">
        <v>281</v>
      </c>
      <c r="B3" s="106"/>
      <c r="D3" s="386" t="s">
        <v>301</v>
      </c>
      <c r="E3" s="386"/>
    </row>
    <row r="4" spans="1:12" ht="42.75" customHeight="1">
      <c r="A4" s="382" t="s">
        <v>229</v>
      </c>
      <c r="B4" s="382"/>
      <c r="C4" s="105"/>
      <c r="D4" s="383" t="s">
        <v>575</v>
      </c>
      <c r="E4" s="383"/>
    </row>
    <row r="5" spans="1:12" ht="32.25" customHeight="1">
      <c r="A5" s="34" t="s">
        <v>221</v>
      </c>
      <c r="B5" s="35" t="s">
        <v>191</v>
      </c>
      <c r="D5" s="88" t="s">
        <v>148</v>
      </c>
      <c r="E5" s="29" t="s">
        <v>222</v>
      </c>
      <c r="J5"/>
      <c r="K5" s="19"/>
      <c r="L5" s="19"/>
    </row>
    <row r="6" spans="1:12" ht="36.75" customHeight="1">
      <c r="A6" s="34" t="s">
        <v>295</v>
      </c>
      <c r="B6" s="35" t="s">
        <v>192</v>
      </c>
      <c r="D6" s="88" t="s">
        <v>149</v>
      </c>
      <c r="E6" s="29" t="s">
        <v>223</v>
      </c>
      <c r="J6"/>
      <c r="K6" s="19"/>
      <c r="L6" s="19"/>
    </row>
    <row r="7" spans="1:12" ht="35.25" customHeight="1">
      <c r="A7" s="34" t="s">
        <v>296</v>
      </c>
      <c r="B7" s="35" t="s">
        <v>193</v>
      </c>
      <c r="D7" s="88" t="s">
        <v>150</v>
      </c>
      <c r="E7" s="29" t="s">
        <v>224</v>
      </c>
      <c r="J7"/>
      <c r="K7" s="19"/>
      <c r="L7" s="19"/>
    </row>
    <row r="8" spans="1:12" ht="48" customHeight="1">
      <c r="A8" s="34" t="s">
        <v>226</v>
      </c>
      <c r="B8" s="35" t="s">
        <v>194</v>
      </c>
      <c r="D8" s="89" t="s">
        <v>105</v>
      </c>
      <c r="E8" s="29" t="s">
        <v>225</v>
      </c>
      <c r="H8" s="27"/>
      <c r="J8" s="19"/>
      <c r="K8" s="19"/>
      <c r="L8"/>
    </row>
    <row r="9" spans="1:12" ht="53.25" customHeight="1">
      <c r="A9" s="384" t="s">
        <v>228</v>
      </c>
      <c r="B9" s="384"/>
      <c r="D9" s="385" t="s">
        <v>227</v>
      </c>
      <c r="E9" s="385"/>
    </row>
  </sheetData>
  <mergeCells count="6">
    <mergeCell ref="A1:E1"/>
    <mergeCell ref="A4:B4"/>
    <mergeCell ref="D4:E4"/>
    <mergeCell ref="A9:B9"/>
    <mergeCell ref="D9:E9"/>
    <mergeCell ref="D3:E3"/>
  </mergeCells>
  <printOptions horizontalCentered="1" verticalCentered="1"/>
  <pageMargins left="0" right="0" top="0" bottom="0" header="0.3" footer="0.3"/>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22"/>
  <sheetViews>
    <sheetView view="pageBreakPreview" zoomScale="80" zoomScaleNormal="100" zoomScaleSheetLayoutView="80" workbookViewId="0">
      <selection activeCell="H4" sqref="H4"/>
    </sheetView>
  </sheetViews>
  <sheetFormatPr defaultColWidth="9.140625" defaultRowHeight="23.25"/>
  <cols>
    <col min="1" max="1" width="18.7109375" style="25" customWidth="1"/>
    <col min="2" max="2" width="50.7109375" style="25" customWidth="1"/>
    <col min="3" max="3" width="4.7109375" style="23" customWidth="1"/>
    <col min="4" max="4" width="50.7109375" style="23" customWidth="1"/>
    <col min="5" max="5" width="17.7109375" style="23" customWidth="1"/>
    <col min="6" max="7" width="9.140625" style="23"/>
    <col min="8" max="8" width="62.140625" style="23" customWidth="1"/>
    <col min="9" max="16384" width="9.140625" style="23"/>
  </cols>
  <sheetData>
    <row r="1" spans="1:8" s="21" customFormat="1" ht="51" customHeight="1">
      <c r="A1" s="364"/>
      <c r="B1" s="364"/>
      <c r="C1" s="364"/>
      <c r="D1" s="364"/>
      <c r="E1" s="364"/>
      <c r="F1" s="20"/>
      <c r="G1" s="20"/>
      <c r="H1" s="20"/>
    </row>
    <row r="2" spans="1:8" ht="31.5" customHeight="1">
      <c r="A2" s="397" t="s">
        <v>302</v>
      </c>
      <c r="B2" s="397"/>
      <c r="C2" s="4"/>
      <c r="D2" s="398" t="s">
        <v>106</v>
      </c>
      <c r="E2" s="398"/>
    </row>
    <row r="3" spans="1:8" ht="20.25" customHeight="1">
      <c r="A3" s="367" t="s">
        <v>303</v>
      </c>
      <c r="B3" s="367"/>
      <c r="D3" s="374" t="s">
        <v>151</v>
      </c>
      <c r="E3" s="374"/>
    </row>
    <row r="4" spans="1:8" ht="63.75" customHeight="1">
      <c r="A4" s="378" t="s">
        <v>245</v>
      </c>
      <c r="B4" s="378"/>
      <c r="D4" s="387" t="s">
        <v>107</v>
      </c>
      <c r="E4" s="387"/>
    </row>
    <row r="5" spans="1:8" ht="23.25" customHeight="1">
      <c r="A5" s="367" t="s">
        <v>304</v>
      </c>
      <c r="B5" s="367"/>
      <c r="D5" s="388" t="s">
        <v>152</v>
      </c>
      <c r="E5" s="388"/>
    </row>
    <row r="6" spans="1:8" ht="78" customHeight="1">
      <c r="A6" s="378" t="s">
        <v>297</v>
      </c>
      <c r="B6" s="378"/>
      <c r="D6" s="387" t="s">
        <v>108</v>
      </c>
      <c r="E6" s="387"/>
    </row>
    <row r="7" spans="1:8" ht="23.25" customHeight="1">
      <c r="A7" s="393" t="s">
        <v>305</v>
      </c>
      <c r="B7" s="393"/>
      <c r="D7" s="394" t="s">
        <v>181</v>
      </c>
      <c r="E7" s="396"/>
    </row>
    <row r="8" spans="1:8" ht="36.75" customHeight="1">
      <c r="A8" s="395" t="s">
        <v>195</v>
      </c>
      <c r="B8" s="395"/>
      <c r="D8" s="392" t="s">
        <v>109</v>
      </c>
      <c r="E8" s="392"/>
    </row>
    <row r="9" spans="1:8" ht="23.25" customHeight="1">
      <c r="A9" s="393" t="s">
        <v>307</v>
      </c>
      <c r="B9" s="393"/>
      <c r="D9" s="394" t="s">
        <v>180</v>
      </c>
      <c r="E9" s="394"/>
    </row>
    <row r="10" spans="1:8" ht="75.75" customHeight="1">
      <c r="A10" s="395" t="s">
        <v>246</v>
      </c>
      <c r="B10" s="395"/>
      <c r="D10" s="392" t="s">
        <v>110</v>
      </c>
      <c r="E10" s="392"/>
    </row>
    <row r="11" spans="1:8" ht="23.25" customHeight="1">
      <c r="A11" s="393" t="s">
        <v>306</v>
      </c>
      <c r="B11" s="393"/>
      <c r="D11" s="394" t="s">
        <v>182</v>
      </c>
      <c r="E11" s="394"/>
    </row>
    <row r="12" spans="1:8" ht="124.5" customHeight="1">
      <c r="A12" s="395" t="s">
        <v>247</v>
      </c>
      <c r="B12" s="395"/>
      <c r="D12" s="392" t="s">
        <v>111</v>
      </c>
      <c r="E12" s="392"/>
    </row>
    <row r="13" spans="1:8" ht="23.25" customHeight="1">
      <c r="A13" s="393" t="s">
        <v>309</v>
      </c>
      <c r="B13" s="393"/>
      <c r="D13" s="394" t="s">
        <v>183</v>
      </c>
      <c r="E13" s="394"/>
    </row>
    <row r="14" spans="1:8" ht="97.5" customHeight="1">
      <c r="A14" s="395" t="s">
        <v>196</v>
      </c>
      <c r="B14" s="395"/>
      <c r="D14" s="392" t="s">
        <v>112</v>
      </c>
      <c r="E14" s="392"/>
    </row>
    <row r="15" spans="1:8" ht="23.25" customHeight="1">
      <c r="A15" s="393" t="s">
        <v>308</v>
      </c>
      <c r="B15" s="393"/>
      <c r="D15" s="394" t="s">
        <v>185</v>
      </c>
      <c r="E15" s="394"/>
    </row>
    <row r="16" spans="1:8" ht="21.75" customHeight="1">
      <c r="A16" s="395" t="s">
        <v>197</v>
      </c>
      <c r="B16" s="395"/>
      <c r="D16" s="392" t="s">
        <v>113</v>
      </c>
      <c r="E16" s="392"/>
    </row>
    <row r="17" spans="1:5" ht="60.75" customHeight="1">
      <c r="A17" s="395" t="s">
        <v>248</v>
      </c>
      <c r="B17" s="395"/>
      <c r="D17" s="392" t="s">
        <v>344</v>
      </c>
      <c r="E17" s="392"/>
    </row>
    <row r="18" spans="1:5" ht="36.75" customHeight="1">
      <c r="A18" s="395" t="s">
        <v>249</v>
      </c>
      <c r="B18" s="395"/>
      <c r="D18" s="392" t="s">
        <v>154</v>
      </c>
      <c r="E18" s="392"/>
    </row>
    <row r="19" spans="1:5" ht="42.75" customHeight="1">
      <c r="A19" s="395" t="s">
        <v>237</v>
      </c>
      <c r="B19" s="395"/>
      <c r="D19" s="392" t="s">
        <v>345</v>
      </c>
      <c r="E19" s="392"/>
    </row>
    <row r="20" spans="1:5" ht="48.75" customHeight="1">
      <c r="A20" s="395" t="s">
        <v>250</v>
      </c>
      <c r="B20" s="395"/>
      <c r="D20" s="392" t="s">
        <v>346</v>
      </c>
      <c r="E20" s="392"/>
    </row>
    <row r="21" spans="1:5" ht="30.75" customHeight="1">
      <c r="A21" s="395" t="s">
        <v>251</v>
      </c>
      <c r="B21" s="395"/>
      <c r="D21" s="392" t="s">
        <v>347</v>
      </c>
      <c r="E21" s="392"/>
    </row>
    <row r="22" spans="1:5" ht="62.25" customHeight="1">
      <c r="A22" s="395" t="s">
        <v>252</v>
      </c>
      <c r="B22" s="395"/>
      <c r="D22" s="392" t="s">
        <v>348</v>
      </c>
      <c r="E22" s="392"/>
    </row>
    <row r="23" spans="1:5" ht="23.25" customHeight="1">
      <c r="A23" s="393" t="s">
        <v>236</v>
      </c>
      <c r="B23" s="393"/>
      <c r="D23" s="394" t="s">
        <v>184</v>
      </c>
      <c r="E23" s="394"/>
    </row>
    <row r="24" spans="1:5" ht="111" customHeight="1">
      <c r="A24" s="395" t="s">
        <v>253</v>
      </c>
      <c r="B24" s="395"/>
      <c r="D24" s="392" t="s">
        <v>114</v>
      </c>
      <c r="E24" s="392"/>
    </row>
    <row r="25" spans="1:5" ht="23.25" customHeight="1">
      <c r="A25" s="393" t="s">
        <v>310</v>
      </c>
      <c r="B25" s="393"/>
      <c r="D25" s="394" t="s">
        <v>186</v>
      </c>
      <c r="E25" s="394"/>
    </row>
    <row r="26" spans="1:5" ht="76.5" customHeight="1">
      <c r="A26" s="395" t="s">
        <v>254</v>
      </c>
      <c r="B26" s="395"/>
      <c r="D26" s="392" t="s">
        <v>581</v>
      </c>
      <c r="E26" s="392"/>
    </row>
    <row r="27" spans="1:5" ht="23.25" customHeight="1">
      <c r="A27" s="393" t="s">
        <v>311</v>
      </c>
      <c r="B27" s="393"/>
      <c r="D27" s="394" t="s">
        <v>187</v>
      </c>
      <c r="E27" s="394"/>
    </row>
    <row r="28" spans="1:5" ht="76.5" customHeight="1">
      <c r="A28" s="395" t="s">
        <v>255</v>
      </c>
      <c r="B28" s="395"/>
      <c r="D28" s="392" t="s">
        <v>115</v>
      </c>
      <c r="E28" s="392"/>
    </row>
    <row r="29" spans="1:5" ht="22.5" customHeight="1">
      <c r="A29" s="393" t="s">
        <v>235</v>
      </c>
      <c r="B29" s="393"/>
      <c r="D29" s="394" t="s">
        <v>188</v>
      </c>
      <c r="E29" s="394"/>
    </row>
    <row r="30" spans="1:5" ht="42" customHeight="1">
      <c r="A30" s="395" t="s">
        <v>198</v>
      </c>
      <c r="B30" s="395"/>
      <c r="D30" s="392" t="s">
        <v>116</v>
      </c>
      <c r="E30" s="392"/>
    </row>
    <row r="31" spans="1:5" ht="23.25" customHeight="1">
      <c r="A31" s="367" t="s">
        <v>312</v>
      </c>
      <c r="B31" s="367"/>
      <c r="D31" s="388" t="s">
        <v>157</v>
      </c>
      <c r="E31" s="388"/>
    </row>
    <row r="32" spans="1:5" ht="21.75" customHeight="1">
      <c r="A32" s="377" t="s">
        <v>199</v>
      </c>
      <c r="B32" s="377"/>
      <c r="D32" s="387" t="s">
        <v>117</v>
      </c>
      <c r="E32" s="387"/>
    </row>
    <row r="33" spans="1:5" ht="23.25" customHeight="1">
      <c r="A33" s="393" t="s">
        <v>313</v>
      </c>
      <c r="B33" s="393"/>
      <c r="D33" s="394" t="s">
        <v>158</v>
      </c>
      <c r="E33" s="394"/>
    </row>
    <row r="34" spans="1:5" ht="98.25" customHeight="1">
      <c r="A34" s="395" t="s">
        <v>200</v>
      </c>
      <c r="B34" s="395"/>
      <c r="D34" s="392" t="s">
        <v>118</v>
      </c>
      <c r="E34" s="392"/>
    </row>
    <row r="35" spans="1:5" ht="23.25" customHeight="1">
      <c r="A35" s="393" t="s">
        <v>314</v>
      </c>
      <c r="B35" s="393"/>
      <c r="D35" s="394" t="s">
        <v>294</v>
      </c>
      <c r="E35" s="394"/>
    </row>
    <row r="36" spans="1:5" ht="126" customHeight="1">
      <c r="A36" s="395" t="s">
        <v>256</v>
      </c>
      <c r="B36" s="395"/>
      <c r="D36" s="392" t="s">
        <v>119</v>
      </c>
      <c r="E36" s="392"/>
    </row>
    <row r="37" spans="1:5" ht="23.25" customHeight="1">
      <c r="A37" s="393" t="s">
        <v>315</v>
      </c>
      <c r="B37" s="393"/>
      <c r="D37" s="394" t="s">
        <v>159</v>
      </c>
      <c r="E37" s="394"/>
    </row>
    <row r="38" spans="1:5" ht="42" customHeight="1">
      <c r="A38" s="395" t="s">
        <v>257</v>
      </c>
      <c r="B38" s="395"/>
      <c r="D38" s="392" t="s">
        <v>120</v>
      </c>
      <c r="E38" s="392"/>
    </row>
    <row r="39" spans="1:5" ht="23.25" customHeight="1">
      <c r="A39" s="393" t="s">
        <v>316</v>
      </c>
      <c r="B39" s="393"/>
      <c r="D39" s="394" t="s">
        <v>160</v>
      </c>
      <c r="E39" s="394"/>
    </row>
    <row r="40" spans="1:5" ht="90.75" customHeight="1">
      <c r="A40" s="395" t="s">
        <v>201</v>
      </c>
      <c r="B40" s="395"/>
      <c r="D40" s="392" t="s">
        <v>143</v>
      </c>
      <c r="E40" s="392"/>
    </row>
    <row r="41" spans="1:5" ht="23.25" customHeight="1">
      <c r="A41" s="367" t="s">
        <v>317</v>
      </c>
      <c r="B41" s="367"/>
      <c r="D41" s="388" t="s">
        <v>155</v>
      </c>
      <c r="E41" s="388"/>
    </row>
    <row r="42" spans="1:5" ht="57.75" customHeight="1">
      <c r="A42" s="377" t="s">
        <v>202</v>
      </c>
      <c r="B42" s="377"/>
      <c r="D42" s="387" t="s">
        <v>121</v>
      </c>
      <c r="E42" s="387"/>
    </row>
    <row r="43" spans="1:5" ht="23.25" customHeight="1">
      <c r="A43" s="367" t="s">
        <v>318</v>
      </c>
      <c r="B43" s="367"/>
      <c r="D43" s="388" t="s">
        <v>156</v>
      </c>
      <c r="E43" s="388"/>
    </row>
    <row r="44" spans="1:5" ht="94.5" customHeight="1">
      <c r="A44" s="377" t="s">
        <v>203</v>
      </c>
      <c r="B44" s="377"/>
      <c r="D44" s="387" t="s">
        <v>122</v>
      </c>
      <c r="E44" s="387"/>
    </row>
    <row r="45" spans="1:5" ht="23.25" customHeight="1">
      <c r="A45" s="393" t="s">
        <v>320</v>
      </c>
      <c r="B45" s="393"/>
      <c r="D45" s="394" t="s">
        <v>161</v>
      </c>
      <c r="E45" s="394"/>
    </row>
    <row r="46" spans="1:5" ht="21.75" customHeight="1">
      <c r="A46" s="395" t="s">
        <v>204</v>
      </c>
      <c r="B46" s="395"/>
      <c r="D46" s="392" t="s">
        <v>123</v>
      </c>
      <c r="E46" s="392"/>
    </row>
    <row r="47" spans="1:5" ht="23.25" customHeight="1">
      <c r="A47" s="393" t="s">
        <v>321</v>
      </c>
      <c r="B47" s="393"/>
      <c r="D47" s="394" t="s">
        <v>162</v>
      </c>
      <c r="E47" s="394"/>
    </row>
    <row r="48" spans="1:5" ht="84" customHeight="1">
      <c r="A48" s="395" t="s">
        <v>205</v>
      </c>
      <c r="B48" s="395"/>
      <c r="D48" s="392" t="s">
        <v>124</v>
      </c>
      <c r="E48" s="392"/>
    </row>
    <row r="49" spans="1:5" ht="23.25" customHeight="1">
      <c r="A49" s="393" t="s">
        <v>319</v>
      </c>
      <c r="B49" s="393"/>
      <c r="D49" s="394" t="s">
        <v>163</v>
      </c>
      <c r="E49" s="394"/>
    </row>
    <row r="50" spans="1:5" ht="60.75" customHeight="1">
      <c r="A50" s="395" t="s">
        <v>258</v>
      </c>
      <c r="B50" s="395"/>
      <c r="D50" s="392" t="s">
        <v>125</v>
      </c>
      <c r="E50" s="392"/>
    </row>
    <row r="51" spans="1:5" ht="23.25" customHeight="1">
      <c r="A51" s="393" t="s">
        <v>234</v>
      </c>
      <c r="B51" s="393"/>
      <c r="D51" s="394" t="s">
        <v>164</v>
      </c>
      <c r="E51" s="394"/>
    </row>
    <row r="52" spans="1:5" ht="32.25" customHeight="1">
      <c r="A52" s="395" t="s">
        <v>206</v>
      </c>
      <c r="B52" s="395"/>
      <c r="D52" s="392" t="s">
        <v>126</v>
      </c>
      <c r="E52" s="392"/>
    </row>
    <row r="53" spans="1:5" ht="23.25" customHeight="1">
      <c r="A53" s="393" t="s">
        <v>233</v>
      </c>
      <c r="B53" s="393"/>
      <c r="D53" s="394" t="s">
        <v>165</v>
      </c>
      <c r="E53" s="394"/>
    </row>
    <row r="54" spans="1:5" ht="106.5" customHeight="1">
      <c r="A54" s="395" t="s">
        <v>207</v>
      </c>
      <c r="B54" s="395"/>
      <c r="D54" s="392" t="s">
        <v>127</v>
      </c>
      <c r="E54" s="392"/>
    </row>
    <row r="55" spans="1:5" ht="23.25" customHeight="1">
      <c r="A55" s="367" t="s">
        <v>322</v>
      </c>
      <c r="B55" s="367"/>
      <c r="D55" s="388" t="s">
        <v>166</v>
      </c>
      <c r="E55" s="388"/>
    </row>
    <row r="56" spans="1:5" ht="23.25" customHeight="1">
      <c r="A56" s="393" t="s">
        <v>323</v>
      </c>
      <c r="B56" s="393"/>
      <c r="D56" s="394" t="s">
        <v>128</v>
      </c>
      <c r="E56" s="394"/>
    </row>
    <row r="57" spans="1:5" ht="184.5" customHeight="1">
      <c r="A57" s="377" t="s">
        <v>208</v>
      </c>
      <c r="B57" s="377"/>
      <c r="D57" s="392" t="s">
        <v>129</v>
      </c>
      <c r="E57" s="392"/>
    </row>
    <row r="58" spans="1:5" ht="23.25" customHeight="1">
      <c r="A58" s="393" t="s">
        <v>324</v>
      </c>
      <c r="B58" s="393"/>
      <c r="D58" s="394" t="s">
        <v>167</v>
      </c>
      <c r="E58" s="394"/>
    </row>
    <row r="59" spans="1:5" ht="177" customHeight="1">
      <c r="A59" s="377" t="s">
        <v>209</v>
      </c>
      <c r="B59" s="377"/>
      <c r="D59" s="392" t="s">
        <v>130</v>
      </c>
      <c r="E59" s="392"/>
    </row>
    <row r="60" spans="1:5" ht="23.25" customHeight="1">
      <c r="A60" s="367" t="s">
        <v>325</v>
      </c>
      <c r="B60" s="367"/>
      <c r="D60" s="388" t="s">
        <v>168</v>
      </c>
      <c r="E60" s="388"/>
    </row>
    <row r="61" spans="1:5" ht="58.5" customHeight="1">
      <c r="A61" s="377" t="s">
        <v>210</v>
      </c>
      <c r="B61" s="377"/>
      <c r="D61" s="387" t="s">
        <v>131</v>
      </c>
      <c r="E61" s="387"/>
    </row>
    <row r="62" spans="1:5" ht="23.25" customHeight="1">
      <c r="A62" s="367" t="s">
        <v>326</v>
      </c>
      <c r="B62" s="367"/>
      <c r="D62" s="388" t="s">
        <v>169</v>
      </c>
      <c r="E62" s="388"/>
    </row>
    <row r="63" spans="1:5" ht="76.5" customHeight="1">
      <c r="A63" s="377" t="s">
        <v>211</v>
      </c>
      <c r="B63" s="377"/>
      <c r="D63" s="387" t="s">
        <v>132</v>
      </c>
      <c r="E63" s="387"/>
    </row>
    <row r="64" spans="1:5" ht="23.25" customHeight="1">
      <c r="A64" s="367" t="s">
        <v>327</v>
      </c>
      <c r="B64" s="367"/>
      <c r="D64" s="388" t="s">
        <v>170</v>
      </c>
      <c r="E64" s="388"/>
    </row>
    <row r="65" spans="1:5" ht="59.25" customHeight="1">
      <c r="A65" s="377" t="s">
        <v>212</v>
      </c>
      <c r="B65" s="377"/>
      <c r="D65" s="387" t="s">
        <v>133</v>
      </c>
      <c r="E65" s="387"/>
    </row>
    <row r="66" spans="1:5" ht="23.25" customHeight="1">
      <c r="A66" s="367" t="s">
        <v>328</v>
      </c>
      <c r="B66" s="367"/>
      <c r="D66" s="388" t="s">
        <v>171</v>
      </c>
      <c r="E66" s="388"/>
    </row>
    <row r="67" spans="1:5" ht="39.75" customHeight="1">
      <c r="A67" s="377" t="s">
        <v>213</v>
      </c>
      <c r="B67" s="377"/>
      <c r="D67" s="387" t="s">
        <v>134</v>
      </c>
      <c r="E67" s="387"/>
    </row>
    <row r="68" spans="1:5" ht="23.25" customHeight="1">
      <c r="A68" s="367" t="s">
        <v>232</v>
      </c>
      <c r="B68" s="367"/>
      <c r="D68" s="388" t="s">
        <v>172</v>
      </c>
      <c r="E68" s="388"/>
    </row>
    <row r="69" spans="1:5" ht="50.25" customHeight="1">
      <c r="A69" s="377" t="s">
        <v>214</v>
      </c>
      <c r="B69" s="377"/>
      <c r="D69" s="387" t="s">
        <v>135</v>
      </c>
      <c r="E69" s="387"/>
    </row>
    <row r="70" spans="1:5" ht="23.25" customHeight="1">
      <c r="A70" s="367" t="s">
        <v>329</v>
      </c>
      <c r="B70" s="367"/>
      <c r="D70" s="391" t="s">
        <v>298</v>
      </c>
      <c r="E70" s="391"/>
    </row>
    <row r="71" spans="1:5" ht="78" customHeight="1">
      <c r="A71" s="377" t="s">
        <v>215</v>
      </c>
      <c r="B71" s="377"/>
      <c r="D71" s="387" t="s">
        <v>136</v>
      </c>
      <c r="E71" s="387"/>
    </row>
    <row r="72" spans="1:5" ht="23.25" customHeight="1">
      <c r="A72" s="367" t="s">
        <v>231</v>
      </c>
      <c r="B72" s="367"/>
      <c r="D72" s="388" t="s">
        <v>173</v>
      </c>
      <c r="E72" s="388"/>
    </row>
    <row r="73" spans="1:5" ht="113.25" customHeight="1">
      <c r="A73" s="377" t="s">
        <v>259</v>
      </c>
      <c r="B73" s="377"/>
      <c r="D73" s="387" t="s">
        <v>137</v>
      </c>
      <c r="E73" s="387"/>
    </row>
    <row r="74" spans="1:5" ht="23.25" customHeight="1">
      <c r="A74" s="367" t="s">
        <v>330</v>
      </c>
      <c r="B74" s="367"/>
      <c r="D74" s="388" t="s">
        <v>174</v>
      </c>
      <c r="E74" s="388"/>
    </row>
    <row r="75" spans="1:5" ht="74.25" customHeight="1">
      <c r="A75" s="377" t="s">
        <v>260</v>
      </c>
      <c r="B75" s="377"/>
      <c r="D75" s="390" t="s">
        <v>138</v>
      </c>
      <c r="E75" s="390"/>
    </row>
    <row r="76" spans="1:5" ht="23.25" customHeight="1">
      <c r="A76" s="367" t="s">
        <v>331</v>
      </c>
      <c r="B76" s="367"/>
      <c r="D76" s="388" t="s">
        <v>175</v>
      </c>
      <c r="E76" s="388"/>
    </row>
    <row r="77" spans="1:5" ht="129.75" customHeight="1">
      <c r="A77" s="377" t="s">
        <v>261</v>
      </c>
      <c r="B77" s="377"/>
      <c r="D77" s="387" t="s">
        <v>139</v>
      </c>
      <c r="E77" s="387"/>
    </row>
    <row r="78" spans="1:5" ht="23.25" customHeight="1">
      <c r="A78" s="367" t="s">
        <v>332</v>
      </c>
      <c r="B78" s="367"/>
      <c r="D78" s="388" t="s">
        <v>176</v>
      </c>
      <c r="E78" s="388"/>
    </row>
    <row r="79" spans="1:5" ht="59.25" customHeight="1">
      <c r="A79" s="389" t="s">
        <v>262</v>
      </c>
      <c r="B79" s="377"/>
      <c r="D79" s="387" t="s">
        <v>140</v>
      </c>
      <c r="E79" s="387"/>
    </row>
    <row r="80" spans="1:5" ht="20.25">
      <c r="A80" s="367" t="s">
        <v>230</v>
      </c>
      <c r="B80" s="367"/>
      <c r="D80" s="388" t="s">
        <v>177</v>
      </c>
      <c r="E80" s="388"/>
    </row>
    <row r="81" spans="1:5" ht="111" customHeight="1">
      <c r="A81" s="377" t="s">
        <v>263</v>
      </c>
      <c r="B81" s="377"/>
      <c r="D81" s="387" t="s">
        <v>141</v>
      </c>
      <c r="E81" s="387"/>
    </row>
    <row r="82" spans="1:5" ht="20.25" customHeight="1">
      <c r="A82" s="367" t="s">
        <v>333</v>
      </c>
      <c r="B82" s="367"/>
      <c r="D82" s="388" t="s">
        <v>178</v>
      </c>
      <c r="E82" s="388"/>
    </row>
    <row r="83" spans="1:5" ht="45" customHeight="1">
      <c r="A83" s="377" t="s">
        <v>264</v>
      </c>
      <c r="B83" s="377"/>
      <c r="D83" s="387" t="s">
        <v>142</v>
      </c>
      <c r="E83" s="387"/>
    </row>
    <row r="84" spans="1:5">
      <c r="D84" s="26"/>
      <c r="E84" s="26"/>
    </row>
    <row r="85" spans="1:5">
      <c r="D85" s="26"/>
      <c r="E85" s="26"/>
    </row>
    <row r="86" spans="1:5">
      <c r="D86" s="26"/>
      <c r="E86" s="26"/>
    </row>
    <row r="87" spans="1:5">
      <c r="D87" s="26"/>
      <c r="E87" s="26"/>
    </row>
    <row r="88" spans="1:5">
      <c r="D88" s="26"/>
      <c r="E88" s="26"/>
    </row>
    <row r="89" spans="1:5">
      <c r="D89" s="26"/>
      <c r="E89" s="26"/>
    </row>
    <row r="90" spans="1:5">
      <c r="D90" s="26"/>
      <c r="E90" s="26"/>
    </row>
    <row r="91" spans="1:5">
      <c r="D91" s="26"/>
      <c r="E91" s="26"/>
    </row>
    <row r="92" spans="1:5">
      <c r="D92" s="26"/>
      <c r="E92" s="26"/>
    </row>
    <row r="93" spans="1:5">
      <c r="D93" s="26"/>
      <c r="E93" s="26"/>
    </row>
    <row r="94" spans="1:5">
      <c r="D94" s="26"/>
      <c r="E94" s="26"/>
    </row>
    <row r="95" spans="1:5">
      <c r="D95" s="26"/>
      <c r="E95" s="26"/>
    </row>
    <row r="96" spans="1:5">
      <c r="D96" s="26"/>
      <c r="E96" s="26"/>
    </row>
    <row r="97" spans="4:5">
      <c r="D97" s="26"/>
      <c r="E97" s="26"/>
    </row>
    <row r="98" spans="4:5">
      <c r="D98" s="26"/>
      <c r="E98" s="26"/>
    </row>
    <row r="99" spans="4:5">
      <c r="D99" s="26"/>
      <c r="E99" s="26"/>
    </row>
    <row r="100" spans="4:5">
      <c r="D100" s="26"/>
      <c r="E100" s="26"/>
    </row>
    <row r="101" spans="4:5">
      <c r="D101" s="26"/>
      <c r="E101" s="26"/>
    </row>
    <row r="102" spans="4:5">
      <c r="D102" s="26"/>
      <c r="E102" s="26"/>
    </row>
    <row r="103" spans="4:5">
      <c r="D103" s="26"/>
      <c r="E103" s="26"/>
    </row>
    <row r="104" spans="4:5">
      <c r="D104" s="26"/>
      <c r="E104" s="26"/>
    </row>
    <row r="105" spans="4:5">
      <c r="D105" s="26"/>
      <c r="E105" s="26"/>
    </row>
    <row r="106" spans="4:5">
      <c r="D106" s="26"/>
      <c r="E106" s="26"/>
    </row>
    <row r="107" spans="4:5">
      <c r="D107" s="26"/>
      <c r="E107" s="26"/>
    </row>
    <row r="108" spans="4:5">
      <c r="D108" s="26"/>
      <c r="E108" s="26"/>
    </row>
    <row r="109" spans="4:5">
      <c r="D109" s="26"/>
      <c r="E109" s="26"/>
    </row>
    <row r="110" spans="4:5">
      <c r="D110" s="26"/>
      <c r="E110" s="26"/>
    </row>
    <row r="111" spans="4:5">
      <c r="D111" s="26"/>
      <c r="E111" s="26"/>
    </row>
    <row r="112" spans="4:5">
      <c r="D112" s="26"/>
      <c r="E112" s="26"/>
    </row>
    <row r="113" spans="4:5">
      <c r="D113" s="26"/>
      <c r="E113" s="26"/>
    </row>
    <row r="114" spans="4:5">
      <c r="D114" s="26"/>
      <c r="E114" s="26"/>
    </row>
    <row r="115" spans="4:5">
      <c r="D115" s="26"/>
      <c r="E115" s="26"/>
    </row>
    <row r="116" spans="4:5">
      <c r="D116" s="26"/>
      <c r="E116" s="26"/>
    </row>
    <row r="117" spans="4:5">
      <c r="D117" s="26"/>
      <c r="E117" s="26"/>
    </row>
    <row r="118" spans="4:5">
      <c r="D118" s="26"/>
      <c r="E118" s="26"/>
    </row>
    <row r="119" spans="4:5">
      <c r="D119" s="26"/>
      <c r="E119" s="26"/>
    </row>
    <row r="120" spans="4:5">
      <c r="D120" s="26"/>
      <c r="E120" s="26"/>
    </row>
    <row r="121" spans="4:5">
      <c r="D121" s="26"/>
      <c r="E121" s="26"/>
    </row>
    <row r="122" spans="4:5">
      <c r="D122" s="26"/>
      <c r="E122" s="26"/>
    </row>
  </sheetData>
  <mergeCells count="165">
    <mergeCell ref="A1:E1"/>
    <mergeCell ref="A2:B2"/>
    <mergeCell ref="D2:E2"/>
    <mergeCell ref="A3:B3"/>
    <mergeCell ref="D3:E3"/>
    <mergeCell ref="A4:B4"/>
    <mergeCell ref="D4:E4"/>
    <mergeCell ref="A8:B8"/>
    <mergeCell ref="D8:E8"/>
    <mergeCell ref="A9:B9"/>
    <mergeCell ref="D9:E9"/>
    <mergeCell ref="A10:B10"/>
    <mergeCell ref="D10:E10"/>
    <mergeCell ref="A5:B5"/>
    <mergeCell ref="D5:E5"/>
    <mergeCell ref="A6:B6"/>
    <mergeCell ref="D6:E6"/>
    <mergeCell ref="A7:B7"/>
    <mergeCell ref="D7:E7"/>
    <mergeCell ref="A14:B14"/>
    <mergeCell ref="D14:E14"/>
    <mergeCell ref="A15:B15"/>
    <mergeCell ref="D15:E15"/>
    <mergeCell ref="A16:B16"/>
    <mergeCell ref="D16:E16"/>
    <mergeCell ref="A11:B11"/>
    <mergeCell ref="D11:E11"/>
    <mergeCell ref="A12:B12"/>
    <mergeCell ref="D12:E12"/>
    <mergeCell ref="A13:B13"/>
    <mergeCell ref="D13:E13"/>
    <mergeCell ref="A20:B20"/>
    <mergeCell ref="D20:E20"/>
    <mergeCell ref="A21:B21"/>
    <mergeCell ref="D21:E21"/>
    <mergeCell ref="A22:B22"/>
    <mergeCell ref="D22:E22"/>
    <mergeCell ref="A17:B17"/>
    <mergeCell ref="D17:E17"/>
    <mergeCell ref="A18:B18"/>
    <mergeCell ref="D18:E18"/>
    <mergeCell ref="A19:B19"/>
    <mergeCell ref="D19:E19"/>
    <mergeCell ref="A26:B26"/>
    <mergeCell ref="D26:E26"/>
    <mergeCell ref="A27:B27"/>
    <mergeCell ref="D27:E27"/>
    <mergeCell ref="A28:B28"/>
    <mergeCell ref="D28:E28"/>
    <mergeCell ref="A23:B23"/>
    <mergeCell ref="D23:E23"/>
    <mergeCell ref="A24:B24"/>
    <mergeCell ref="D24:E24"/>
    <mergeCell ref="A25:B25"/>
    <mergeCell ref="D25:E25"/>
    <mergeCell ref="A32:B32"/>
    <mergeCell ref="D32:E32"/>
    <mergeCell ref="A33:B33"/>
    <mergeCell ref="D33:E33"/>
    <mergeCell ref="A34:B34"/>
    <mergeCell ref="D34:E34"/>
    <mergeCell ref="A29:B29"/>
    <mergeCell ref="D29:E29"/>
    <mergeCell ref="A30:B30"/>
    <mergeCell ref="D30:E30"/>
    <mergeCell ref="A31:B31"/>
    <mergeCell ref="D31:E31"/>
    <mergeCell ref="A38:B38"/>
    <mergeCell ref="D38:E38"/>
    <mergeCell ref="A39:B39"/>
    <mergeCell ref="D39:E39"/>
    <mergeCell ref="A40:B40"/>
    <mergeCell ref="D40:E40"/>
    <mergeCell ref="A35:B35"/>
    <mergeCell ref="D35:E35"/>
    <mergeCell ref="A36:B36"/>
    <mergeCell ref="D36:E36"/>
    <mergeCell ref="A37:B37"/>
    <mergeCell ref="D37:E37"/>
    <mergeCell ref="A44:B44"/>
    <mergeCell ref="D44:E44"/>
    <mergeCell ref="A45:B45"/>
    <mergeCell ref="D45:E45"/>
    <mergeCell ref="A46:B46"/>
    <mergeCell ref="D46:E46"/>
    <mergeCell ref="A41:B41"/>
    <mergeCell ref="D41:E41"/>
    <mergeCell ref="A42:B42"/>
    <mergeCell ref="D42:E42"/>
    <mergeCell ref="A43:B43"/>
    <mergeCell ref="D43:E43"/>
    <mergeCell ref="A50:B50"/>
    <mergeCell ref="D50:E50"/>
    <mergeCell ref="A51:B51"/>
    <mergeCell ref="D51:E51"/>
    <mergeCell ref="A52:B52"/>
    <mergeCell ref="D52:E52"/>
    <mergeCell ref="A47:B47"/>
    <mergeCell ref="D47:E47"/>
    <mergeCell ref="A48:B48"/>
    <mergeCell ref="D48:E48"/>
    <mergeCell ref="A49:B49"/>
    <mergeCell ref="D49:E49"/>
    <mergeCell ref="A56:B56"/>
    <mergeCell ref="D56:E56"/>
    <mergeCell ref="A57:B57"/>
    <mergeCell ref="D57:E57"/>
    <mergeCell ref="A58:B58"/>
    <mergeCell ref="D58:E58"/>
    <mergeCell ref="A53:B53"/>
    <mergeCell ref="D53:E53"/>
    <mergeCell ref="A54:B54"/>
    <mergeCell ref="D54:E54"/>
    <mergeCell ref="A55:B55"/>
    <mergeCell ref="D55:E55"/>
    <mergeCell ref="A62:B62"/>
    <mergeCell ref="D62:E62"/>
    <mergeCell ref="A63:B63"/>
    <mergeCell ref="D63:E63"/>
    <mergeCell ref="A64:B64"/>
    <mergeCell ref="D64:E64"/>
    <mergeCell ref="A59:B59"/>
    <mergeCell ref="D59:E59"/>
    <mergeCell ref="A60:B60"/>
    <mergeCell ref="D60:E60"/>
    <mergeCell ref="A61:B61"/>
    <mergeCell ref="D61:E61"/>
    <mergeCell ref="A68:B68"/>
    <mergeCell ref="D68:E68"/>
    <mergeCell ref="A69:B69"/>
    <mergeCell ref="D69:E69"/>
    <mergeCell ref="A70:B70"/>
    <mergeCell ref="D70:E70"/>
    <mergeCell ref="A65:B65"/>
    <mergeCell ref="D65:E65"/>
    <mergeCell ref="A66:B66"/>
    <mergeCell ref="D66:E66"/>
    <mergeCell ref="A67:B67"/>
    <mergeCell ref="D67:E67"/>
    <mergeCell ref="A74:B74"/>
    <mergeCell ref="D74:E74"/>
    <mergeCell ref="A75:B75"/>
    <mergeCell ref="D75:E75"/>
    <mergeCell ref="A76:B76"/>
    <mergeCell ref="D76:E76"/>
    <mergeCell ref="A71:B71"/>
    <mergeCell ref="D71:E71"/>
    <mergeCell ref="A72:B72"/>
    <mergeCell ref="D72:E72"/>
    <mergeCell ref="A73:B73"/>
    <mergeCell ref="D73:E73"/>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s>
  <printOptions horizontalCentered="1"/>
  <pageMargins left="0" right="0" top="0.59055118110236227" bottom="0" header="0.31496062992125984" footer="0.31496062992125984"/>
  <pageSetup paperSize="9" scale="77" orientation="landscape" r:id="rId1"/>
  <rowBreaks count="9" manualBreakCount="9">
    <brk id="12" max="4" man="1"/>
    <brk id="22" max="4" man="1"/>
    <brk id="32" max="4" man="1"/>
    <brk id="40" max="4" man="1"/>
    <brk id="52" max="4" man="1"/>
    <brk id="57" max="4" man="1"/>
    <brk id="61" max="4" man="1"/>
    <brk id="71" max="4" man="1"/>
    <brk id="79"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2"/>
  <sheetViews>
    <sheetView view="pageBreakPreview" zoomScaleNormal="100" zoomScaleSheetLayoutView="100" workbookViewId="0">
      <selection activeCell="C44" sqref="C44"/>
    </sheetView>
  </sheetViews>
  <sheetFormatPr defaultRowHeight="15"/>
  <cols>
    <col min="1" max="1" width="64.7109375" customWidth="1"/>
  </cols>
  <sheetData>
    <row r="1" spans="1:1" ht="133.15" customHeight="1"/>
    <row r="2" spans="1:1" ht="219.95" customHeight="1">
      <c r="A2" s="13" t="s">
        <v>342</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K19"/>
  <sheetViews>
    <sheetView view="pageBreakPreview" zoomScale="80" zoomScaleNormal="100" zoomScaleSheetLayoutView="80" workbookViewId="0">
      <selection activeCell="C18" sqref="C18"/>
    </sheetView>
  </sheetViews>
  <sheetFormatPr defaultColWidth="9.140625" defaultRowHeight="14.25"/>
  <cols>
    <col min="1" max="1" width="5.7109375" style="4" customWidth="1"/>
    <col min="2" max="2" width="35.7109375" style="2" customWidth="1"/>
    <col min="3" max="8" width="8.7109375" style="2" customWidth="1"/>
    <col min="9" max="9" width="35.7109375" style="2" customWidth="1"/>
    <col min="10" max="10" width="5.7109375" style="2" customWidth="1"/>
    <col min="11" max="16384" width="9.140625" style="2"/>
  </cols>
  <sheetData>
    <row r="1" spans="1:11" s="6" customFormat="1" ht="47.25" customHeight="1">
      <c r="A1" s="364"/>
      <c r="B1" s="364"/>
      <c r="C1" s="364"/>
      <c r="D1" s="364"/>
      <c r="E1" s="364"/>
      <c r="F1" s="364"/>
      <c r="G1" s="364"/>
      <c r="H1" s="364"/>
      <c r="I1" s="364"/>
      <c r="J1" s="364"/>
      <c r="K1" s="11"/>
    </row>
    <row r="2" spans="1:11" ht="18">
      <c r="A2" s="3"/>
      <c r="B2" s="423" t="s">
        <v>0</v>
      </c>
      <c r="C2" s="423"/>
      <c r="D2" s="423"/>
      <c r="E2" s="423"/>
      <c r="F2" s="423"/>
      <c r="G2" s="423"/>
      <c r="H2" s="423"/>
      <c r="I2" s="423"/>
    </row>
    <row r="3" spans="1:11" ht="18">
      <c r="A3" s="3"/>
      <c r="B3" s="423" t="s">
        <v>1</v>
      </c>
      <c r="C3" s="423"/>
      <c r="D3" s="423"/>
      <c r="E3" s="423"/>
      <c r="F3" s="423"/>
      <c r="G3" s="423"/>
      <c r="H3" s="423"/>
      <c r="I3" s="423"/>
    </row>
    <row r="4" spans="1:11" ht="18">
      <c r="A4" s="3"/>
      <c r="B4" s="423" t="s">
        <v>492</v>
      </c>
      <c r="C4" s="423"/>
      <c r="D4" s="423"/>
      <c r="E4" s="423"/>
      <c r="F4" s="423"/>
      <c r="G4" s="423"/>
      <c r="H4" s="423"/>
      <c r="I4" s="423"/>
    </row>
    <row r="5" spans="1:11" ht="15.75">
      <c r="A5" s="3"/>
      <c r="B5" s="424" t="s">
        <v>2</v>
      </c>
      <c r="C5" s="424"/>
      <c r="D5" s="424"/>
      <c r="E5" s="424"/>
      <c r="F5" s="424"/>
      <c r="G5" s="424"/>
      <c r="H5" s="424"/>
      <c r="I5" s="424"/>
    </row>
    <row r="6" spans="1:11" ht="15.75">
      <c r="A6" s="3"/>
      <c r="B6" s="424" t="s">
        <v>3</v>
      </c>
      <c r="C6" s="424"/>
      <c r="D6" s="424"/>
      <c r="E6" s="424"/>
      <c r="F6" s="424"/>
      <c r="G6" s="424"/>
      <c r="H6" s="424"/>
      <c r="I6" s="424"/>
    </row>
    <row r="7" spans="1:11" ht="15.75">
      <c r="A7" s="3"/>
      <c r="B7" s="424" t="s">
        <v>493</v>
      </c>
      <c r="C7" s="424"/>
      <c r="D7" s="424"/>
      <c r="E7" s="424"/>
      <c r="F7" s="424"/>
      <c r="G7" s="424"/>
      <c r="H7" s="424"/>
      <c r="I7" s="424"/>
    </row>
    <row r="8" spans="1:11" ht="15.75">
      <c r="A8" s="421" t="s">
        <v>455</v>
      </c>
      <c r="B8" s="421"/>
      <c r="C8" s="424">
        <v>2021</v>
      </c>
      <c r="D8" s="424"/>
      <c r="E8" s="424"/>
      <c r="F8" s="424"/>
      <c r="G8" s="424"/>
      <c r="H8" s="424"/>
      <c r="I8" s="422" t="s">
        <v>18</v>
      </c>
      <c r="J8" s="422"/>
    </row>
    <row r="9" spans="1:11" ht="30.75" customHeight="1">
      <c r="A9" s="412" t="s">
        <v>270</v>
      </c>
      <c r="B9" s="416" t="s">
        <v>10</v>
      </c>
      <c r="C9" s="419" t="s">
        <v>267</v>
      </c>
      <c r="D9" s="419"/>
      <c r="E9" s="409" t="s">
        <v>5</v>
      </c>
      <c r="F9" s="409"/>
      <c r="G9" s="409" t="s">
        <v>6</v>
      </c>
      <c r="H9" s="409"/>
      <c r="I9" s="412" t="s">
        <v>17</v>
      </c>
      <c r="J9" s="412"/>
    </row>
    <row r="10" spans="1:11" ht="30.75" customHeight="1">
      <c r="A10" s="413"/>
      <c r="B10" s="417"/>
      <c r="C10" s="420"/>
      <c r="D10" s="420"/>
      <c r="E10" s="415" t="s">
        <v>8</v>
      </c>
      <c r="F10" s="415"/>
      <c r="G10" s="415" t="s">
        <v>9</v>
      </c>
      <c r="H10" s="415"/>
      <c r="I10" s="413"/>
      <c r="J10" s="413"/>
    </row>
    <row r="11" spans="1:11">
      <c r="A11" s="413"/>
      <c r="B11" s="417"/>
      <c r="C11" s="49" t="s">
        <v>11</v>
      </c>
      <c r="D11" s="49" t="s">
        <v>12</v>
      </c>
      <c r="E11" s="49" t="s">
        <v>11</v>
      </c>
      <c r="F11" s="49" t="s">
        <v>12</v>
      </c>
      <c r="G11" s="49" t="s">
        <v>11</v>
      </c>
      <c r="H11" s="49" t="s">
        <v>12</v>
      </c>
      <c r="I11" s="413"/>
      <c r="J11" s="413"/>
    </row>
    <row r="12" spans="1:11" ht="15.75" customHeight="1">
      <c r="A12" s="414"/>
      <c r="B12" s="418"/>
      <c r="C12" s="50" t="s">
        <v>13</v>
      </c>
      <c r="D12" s="50" t="s">
        <v>14</v>
      </c>
      <c r="E12" s="50" t="s">
        <v>13</v>
      </c>
      <c r="F12" s="50" t="s">
        <v>14</v>
      </c>
      <c r="G12" s="50" t="s">
        <v>13</v>
      </c>
      <c r="H12" s="50" t="s">
        <v>14</v>
      </c>
      <c r="I12" s="414"/>
      <c r="J12" s="414"/>
    </row>
    <row r="13" spans="1:11" ht="45" customHeight="1" thickBot="1">
      <c r="A13" s="36" t="s">
        <v>266</v>
      </c>
      <c r="B13" s="113" t="s">
        <v>414</v>
      </c>
      <c r="C13" s="96">
        <f>SUM(G13+E13)</f>
        <v>18019</v>
      </c>
      <c r="D13" s="96">
        <f>SUM(H13+F13)</f>
        <v>1838</v>
      </c>
      <c r="E13" s="97">
        <v>12206</v>
      </c>
      <c r="F13" s="97">
        <v>556</v>
      </c>
      <c r="G13" s="97">
        <v>5813</v>
      </c>
      <c r="H13" s="97">
        <v>1282</v>
      </c>
      <c r="I13" s="401" t="s">
        <v>409</v>
      </c>
      <c r="J13" s="402"/>
    </row>
    <row r="14" spans="1:11" ht="45" customHeight="1" thickBot="1">
      <c r="A14" s="37" t="s">
        <v>415</v>
      </c>
      <c r="B14" s="114" t="s">
        <v>416</v>
      </c>
      <c r="C14" s="225">
        <f t="shared" ref="C14:C17" si="0">SUM(G14+E14)</f>
        <v>23733</v>
      </c>
      <c r="D14" s="225">
        <f t="shared" ref="D14:D17" si="1">SUM(H14+F14)</f>
        <v>441</v>
      </c>
      <c r="E14" s="98">
        <v>22925</v>
      </c>
      <c r="F14" s="98">
        <v>298</v>
      </c>
      <c r="G14" s="98">
        <v>808</v>
      </c>
      <c r="H14" s="98">
        <v>143</v>
      </c>
      <c r="I14" s="403" t="s">
        <v>410</v>
      </c>
      <c r="J14" s="404"/>
    </row>
    <row r="15" spans="1:11" ht="45" customHeight="1" thickBot="1">
      <c r="A15" s="36" t="s">
        <v>417</v>
      </c>
      <c r="B15" s="113" t="s">
        <v>418</v>
      </c>
      <c r="C15" s="96">
        <f t="shared" si="0"/>
        <v>14466</v>
      </c>
      <c r="D15" s="96">
        <f t="shared" si="1"/>
        <v>508</v>
      </c>
      <c r="E15" s="97">
        <v>13563</v>
      </c>
      <c r="F15" s="97">
        <v>331</v>
      </c>
      <c r="G15" s="97">
        <v>903</v>
      </c>
      <c r="H15" s="97">
        <v>177</v>
      </c>
      <c r="I15" s="405" t="s">
        <v>411</v>
      </c>
      <c r="J15" s="406"/>
    </row>
    <row r="16" spans="1:11" ht="45" customHeight="1">
      <c r="A16" s="38" t="s">
        <v>419</v>
      </c>
      <c r="B16" s="115" t="s">
        <v>420</v>
      </c>
      <c r="C16" s="228">
        <f t="shared" si="0"/>
        <v>5860</v>
      </c>
      <c r="D16" s="228">
        <f t="shared" si="1"/>
        <v>136</v>
      </c>
      <c r="E16" s="125">
        <v>5531</v>
      </c>
      <c r="F16" s="125">
        <v>69</v>
      </c>
      <c r="G16" s="125">
        <v>329</v>
      </c>
      <c r="H16" s="125">
        <v>67</v>
      </c>
      <c r="I16" s="410" t="s">
        <v>412</v>
      </c>
      <c r="J16" s="411"/>
    </row>
    <row r="17" spans="1:10" ht="45" customHeight="1">
      <c r="A17" s="222" t="s">
        <v>421</v>
      </c>
      <c r="B17" s="223" t="s">
        <v>422</v>
      </c>
      <c r="C17" s="229">
        <f t="shared" si="0"/>
        <v>14841</v>
      </c>
      <c r="D17" s="229">
        <f t="shared" si="1"/>
        <v>2251</v>
      </c>
      <c r="E17" s="224">
        <v>6662</v>
      </c>
      <c r="F17" s="224">
        <v>304</v>
      </c>
      <c r="G17" s="224">
        <v>8179</v>
      </c>
      <c r="H17" s="224">
        <v>1947</v>
      </c>
      <c r="I17" s="407" t="s">
        <v>413</v>
      </c>
      <c r="J17" s="408"/>
    </row>
    <row r="18" spans="1:10" ht="66.75" customHeight="1">
      <c r="A18" s="399" t="s">
        <v>7</v>
      </c>
      <c r="B18" s="399"/>
      <c r="C18" s="112">
        <f t="shared" ref="C18:G18" si="2">SUM(C13:C17)</f>
        <v>76919</v>
      </c>
      <c r="D18" s="112">
        <f t="shared" si="2"/>
        <v>5174</v>
      </c>
      <c r="E18" s="112">
        <f t="shared" si="2"/>
        <v>60887</v>
      </c>
      <c r="F18" s="112">
        <f t="shared" si="2"/>
        <v>1558</v>
      </c>
      <c r="G18" s="112">
        <f t="shared" si="2"/>
        <v>16032</v>
      </c>
      <c r="H18" s="112">
        <f>SUM(H13:H17)</f>
        <v>3616</v>
      </c>
      <c r="I18" s="400" t="s">
        <v>4</v>
      </c>
      <c r="J18" s="400"/>
    </row>
    <row r="19" spans="1:10">
      <c r="C19" s="48"/>
      <c r="D19" s="48"/>
      <c r="E19" s="48"/>
      <c r="F19" s="48"/>
      <c r="G19" s="48"/>
      <c r="H19" s="48"/>
    </row>
  </sheetData>
  <mergeCells count="25">
    <mergeCell ref="A8:B8"/>
    <mergeCell ref="I8:J8"/>
    <mergeCell ref="A1:J1"/>
    <mergeCell ref="B2:I2"/>
    <mergeCell ref="B3:I3"/>
    <mergeCell ref="B5:I5"/>
    <mergeCell ref="B6:I6"/>
    <mergeCell ref="C8:H8"/>
    <mergeCell ref="B4:I4"/>
    <mergeCell ref="B7:I7"/>
    <mergeCell ref="G9:H9"/>
    <mergeCell ref="I16:J16"/>
    <mergeCell ref="A9:A12"/>
    <mergeCell ref="I9:J12"/>
    <mergeCell ref="E9:F9"/>
    <mergeCell ref="E10:F10"/>
    <mergeCell ref="G10:H10"/>
    <mergeCell ref="B9:B12"/>
    <mergeCell ref="C9:D10"/>
    <mergeCell ref="A18:B18"/>
    <mergeCell ref="I18:J18"/>
    <mergeCell ref="I13:J13"/>
    <mergeCell ref="I14:J14"/>
    <mergeCell ref="I15:J15"/>
    <mergeCell ref="I17:J17"/>
  </mergeCells>
  <printOptions horizontalCentered="1" verticalCentered="1"/>
  <pageMargins left="0" right="0" top="0" bottom="0" header="0.31496062992125984" footer="0.31496062992125984"/>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Aunual Bulletin Of Socialand Personal Services Statistics 2021</EnglishTitle>
    <PublishingRollupImage xmlns="http://schemas.microsoft.com/sharepoint/v3" xsi:nil="true"/>
    <TaxCatchAll xmlns="b1657202-86a7-46c3-ba71-02bb0da5a392">
      <Value>792</Value>
      <Value>782</Value>
      <Value>754</Value>
      <Value>755</Value>
      <Value>735</Value>
      <Value>734</Value>
      <Value>765</Value>
    </TaxCatchAll>
    <DocType xmlns="b1657202-86a7-46c3-ba71-02bb0da5a392">
      <Value>Publication</Value>
    </DocType>
    <DocumentDescription xmlns="b1657202-86a7-46c3-ba71-02bb0da5a392">النشرة السنوية لاحصاءات الخدمات الاجتماعية والشخصية 2021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Population</TermName>
          <TermId xmlns="http://schemas.microsoft.com/office/infopath/2007/PartnerControls">f6a95bda-394c-4576-b293-7e33382962a7</TermId>
        </TermInfo>
        <TermInfo xmlns="http://schemas.microsoft.com/office/infopath/2007/PartnerControls">
          <TermName xmlns="http://schemas.microsoft.com/office/infopath/2007/PartnerControls">PopulationStatistics</TermName>
          <TermId xmlns="http://schemas.microsoft.com/office/infopath/2007/PartnerControls">f6a78401-d9e3-441a-bc7d-f55de504f94e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qata</TermName>
          <TermId xmlns="http://schemas.microsoft.com/office/infopath/2007/PartnerControls">0483fa66-2106-4d7f-93cc-baafce5e9fb5</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s>
    </TaxKeywordTaxHTField>
    <Year xmlns="b1657202-86a7-46c3-ba71-02bb0da5a392">2021</Year>
    <PublishingStartDate xmlns="http://schemas.microsoft.com/sharepoint/v3">2023-06-06T15:00:00+00:00</PublishingStartDate>
    <Visible xmlns="b1657202-86a7-46c3-ba71-02bb0da5a392">true</Visible>
    <ArabicTitle xmlns="b1657202-86a7-46c3-ba71-02bb0da5a392">النشرة السنوية لاحصاءات الخدمات الاجتماعية والشخصية 2021 
</ArabicTitle>
    <DocumentDescription0 xmlns="423524d6-f9d7-4b47-aadf-7b8f6888b7b0">The Aunual Bulletin Of Socialand Personal Services Statistics 2021</DocumentDescription0>
    <DocPeriodicity xmlns="423524d6-f9d7-4b47-aadf-7b8f6888b7b0">Annual</DocPeriodicity>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084135-8162-42F7-9116-1BFBD783E9A8}">
  <ds:schemaRefs>
    <ds:schemaRef ds:uri="b1657202-86a7-46c3-ba71-02bb0da5a392"/>
    <ds:schemaRef ds:uri="http://purl.org/dc/dcmitype/"/>
    <ds:schemaRef ds:uri="http://purl.org/dc/terms/"/>
    <ds:schemaRef ds:uri="http://www.w3.org/XML/1998/namespace"/>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423524d6-f9d7-4b47-aadf-7b8f6888b7b0"/>
    <ds:schemaRef ds:uri="http://schemas.microsoft.com/office/2006/metadata/properties"/>
  </ds:schemaRefs>
</ds:datastoreItem>
</file>

<file path=customXml/itemProps2.xml><?xml version="1.0" encoding="utf-8"?>
<ds:datastoreItem xmlns:ds="http://schemas.openxmlformats.org/officeDocument/2006/customXml" ds:itemID="{1B34FC12-2DA6-4C8C-BB4A-6A8F33A1B658}"/>
</file>

<file path=customXml/itemProps3.xml><?xml version="1.0" encoding="utf-8"?>
<ds:datastoreItem xmlns:ds="http://schemas.openxmlformats.org/officeDocument/2006/customXml" ds:itemID="{147BB640-0151-4C2F-9BBE-78561D3AE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54</vt:i4>
      </vt:variant>
    </vt:vector>
  </HeadingPairs>
  <TitlesOfParts>
    <vt:vector size="102" baseType="lpstr">
      <vt:lpstr>Sheet1 </vt:lpstr>
      <vt:lpstr>Frst</vt:lpstr>
      <vt:lpstr>Preface</vt:lpstr>
      <vt:lpstr>Index</vt:lpstr>
      <vt:lpstr>Introduction</vt:lpstr>
      <vt:lpstr>Data</vt:lpstr>
      <vt:lpstr>Concepts</vt:lpstr>
      <vt:lpstr>CH1</vt:lpstr>
      <vt:lpstr>1</vt:lpstr>
      <vt:lpstr>2</vt:lpstr>
      <vt:lpstr>3</vt:lpstr>
      <vt:lpstr>CH2</vt:lpstr>
      <vt:lpstr>4</vt:lpstr>
      <vt:lpstr>5</vt:lpstr>
      <vt:lpstr>6</vt:lpstr>
      <vt:lpstr>7</vt:lpstr>
      <vt:lpstr>8</vt:lpstr>
      <vt:lpstr>9</vt:lpstr>
      <vt:lpstr>10</vt:lpstr>
      <vt:lpstr>11</vt:lpstr>
      <vt:lpstr>12</vt:lpstr>
      <vt:lpstr>13</vt:lpstr>
      <vt:lpstr>14</vt:lpstr>
      <vt:lpstr>CH3</vt:lpstr>
      <vt:lpstr>15</vt:lpstr>
      <vt:lpstr>16</vt:lpstr>
      <vt:lpstr>17</vt:lpstr>
      <vt:lpstr>18</vt:lpstr>
      <vt:lpstr>19</vt:lpstr>
      <vt:lpstr>20</vt:lpstr>
      <vt:lpstr>21</vt:lpstr>
      <vt:lpstr>22</vt:lpstr>
      <vt:lpstr>23</vt:lpstr>
      <vt:lpstr>24</vt:lpstr>
      <vt:lpstr>25</vt:lpstr>
      <vt:lpstr>CH4</vt:lpstr>
      <vt:lpstr>26</vt:lpstr>
      <vt:lpstr>27</vt:lpstr>
      <vt:lpstr>28</vt:lpstr>
      <vt:lpstr>29</vt:lpstr>
      <vt:lpstr>30</vt:lpstr>
      <vt:lpstr>31</vt:lpstr>
      <vt:lpstr>32</vt:lpstr>
      <vt:lpstr>33</vt:lpstr>
      <vt:lpstr>34</vt:lpstr>
      <vt:lpstr>35</vt:lpstr>
      <vt:lpstr>36</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'4'!Print_Area</vt:lpstr>
      <vt:lpstr>'5'!Print_Area</vt:lpstr>
      <vt:lpstr>'6'!Print_Area</vt:lpstr>
      <vt:lpstr>'7'!Print_Area</vt:lpstr>
      <vt:lpstr>'8'!Print_Area</vt:lpstr>
      <vt:lpstr>'9'!Print_Area</vt:lpstr>
      <vt:lpstr>'CH1'!Print_Area</vt:lpstr>
      <vt:lpstr>'CH2'!Print_Area</vt:lpstr>
      <vt:lpstr>'CH3'!Print_Area</vt:lpstr>
      <vt:lpstr>'CH4'!Print_Area</vt:lpstr>
      <vt:lpstr>Concepts!Print_Area</vt:lpstr>
      <vt:lpstr>Data!Print_Area</vt:lpstr>
      <vt:lpstr>Frst!Print_Area</vt:lpstr>
      <vt:lpstr>Index!Print_Area</vt:lpstr>
      <vt:lpstr>Introduction!Print_Area</vt:lpstr>
      <vt:lpstr>Preface!Print_Area</vt:lpstr>
      <vt:lpstr>'Sheet1 '!Print_Area</vt:lpstr>
      <vt:lpstr>'19'!Print_Titles</vt:lpstr>
      <vt:lpstr>'22'!Print_Titles</vt:lpstr>
      <vt:lpstr>'3'!Print_Titles</vt:lpstr>
      <vt:lpstr>Concepts!Print_Titles</vt:lpstr>
      <vt:lpstr>Data!Print_Titles</vt:lpstr>
      <vt:lpstr>Index!Print_Titles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Aunual Bulletin Of Socialand Personal Services Statistics 2020</dc:title>
  <dc:creator>mszaher</dc:creator>
  <cp:keywords>qata; Population; Social; Doha; Planning and Statistics Authority; PSA; PopulationStatistics</cp:keywords>
  <cp:lastModifiedBy>Fatma Khalaf Ali Alboainian</cp:lastModifiedBy>
  <cp:lastPrinted>2023-05-23T06:02:22Z</cp:lastPrinted>
  <dcterms:created xsi:type="dcterms:W3CDTF">2010-03-02T06:26:07Z</dcterms:created>
  <dcterms:modified xsi:type="dcterms:W3CDTF">2023-06-05T04:55:16Z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792;#Social|b74b234b-0567-49c9-8b7a-a8f4f86a61e7;#765;#Population|f6a95bda-394c-4576-b293-7e33382962a7;#782;#PopulationStatistics|f6a78401-d9e3-441a-bc7d-f55de504f94e;#735;#Planning and Statistics Authority|c62945ff-1054-4639-a689-03d3d18d28db;#734;#PSA|81538984-2143-4d4b-a3ca-314b1950d5de;#754;#qata|0483fa66-2106-4d7f-93cc-baafce5e9fb5;#755;#Doha|27987deb-6a8a-40ba-8503-1069d602c9f7</vt:lpwstr>
  </property>
  <property fmtid="{D5CDD505-2E9C-101B-9397-08002B2CF9AE}" pid="4" name="CategoryDescription">
    <vt:lpwstr>The Aunual Bulletin Of Socialand Personal Services Statistics 2020</vt:lpwstr>
  </property>
</Properties>
</file>